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Boletines\Boletines-justicia 2025\Volumen II\cuadros-2025\"/>
    </mc:Choice>
  </mc:AlternateContent>
  <bookViews>
    <workbookView xWindow="0" yWindow="0" windowWidth="28800" windowHeight="10335"/>
  </bookViews>
  <sheets>
    <sheet name="10" sheetId="1" r:id="rId1"/>
  </sheets>
  <definedNames>
    <definedName name="_xlnm.Print_Titles" localSheetId="0">'10'!$1:$11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0" i="1" l="1"/>
  <c r="D61" i="1"/>
  <c r="D62" i="1"/>
  <c r="J146" i="1"/>
  <c r="J134" i="1"/>
  <c r="J119" i="1"/>
  <c r="J103" i="1"/>
  <c r="J88" i="1"/>
  <c r="J69" i="1"/>
  <c r="J52" i="1"/>
  <c r="J44" i="1"/>
  <c r="J30" i="1"/>
  <c r="J20" i="1"/>
  <c r="J14" i="1"/>
  <c r="J12" i="1" l="1"/>
  <c r="P164" i="1"/>
  <c r="O52" i="1"/>
  <c r="O44" i="1"/>
  <c r="P14" i="1"/>
  <c r="O14" i="1"/>
  <c r="N14" i="1"/>
  <c r="M14" i="1"/>
  <c r="L14" i="1"/>
  <c r="K14" i="1"/>
  <c r="I14" i="1"/>
  <c r="F14" i="1"/>
  <c r="O20" i="1"/>
  <c r="M20" i="1"/>
  <c r="L20" i="1"/>
  <c r="K20" i="1"/>
  <c r="I20" i="1"/>
  <c r="E103" i="1" l="1"/>
  <c r="F103" i="1"/>
  <c r="H103" i="1"/>
  <c r="G103" i="1"/>
  <c r="I103" i="1"/>
  <c r="K103" i="1"/>
  <c r="L103" i="1"/>
  <c r="M103" i="1"/>
  <c r="N103" i="1"/>
  <c r="O103" i="1"/>
  <c r="P103" i="1"/>
  <c r="D109" i="1"/>
  <c r="D76" i="1"/>
  <c r="D22" i="1"/>
  <c r="G52" i="1" l="1"/>
  <c r="D159" i="1" l="1"/>
  <c r="D143" i="1"/>
  <c r="D131" i="1"/>
  <c r="D128" i="1"/>
  <c r="D116" i="1" l="1"/>
  <c r="D114" i="1"/>
  <c r="D105" i="1"/>
  <c r="L119" i="1"/>
  <c r="D100" i="1"/>
  <c r="D94" i="1"/>
  <c r="D90" i="1"/>
  <c r="E69" i="1"/>
  <c r="F69" i="1"/>
  <c r="H69" i="1"/>
  <c r="G69" i="1"/>
  <c r="I69" i="1"/>
  <c r="K69" i="1"/>
  <c r="L69" i="1"/>
  <c r="M69" i="1"/>
  <c r="N69" i="1"/>
  <c r="O69" i="1"/>
  <c r="P69" i="1"/>
  <c r="D84" i="1"/>
  <c r="D85" i="1"/>
  <c r="D79" i="1"/>
  <c r="D74" i="1"/>
  <c r="D55" i="1"/>
  <c r="D65" i="1"/>
  <c r="D67" i="1"/>
  <c r="D39" i="1" l="1"/>
  <c r="D40" i="1"/>
  <c r="D41" i="1"/>
  <c r="D35" i="1"/>
  <c r="D32" i="1"/>
  <c r="E20" i="1"/>
  <c r="F20" i="1"/>
  <c r="H20" i="1"/>
  <c r="G20" i="1"/>
  <c r="N20" i="1"/>
  <c r="P20" i="1"/>
  <c r="D29" i="1"/>
  <c r="D28" i="1"/>
  <c r="D25" i="1"/>
  <c r="E14" i="1"/>
  <c r="H14" i="1"/>
  <c r="G14" i="1"/>
  <c r="D19" i="1" l="1"/>
  <c r="D18" i="1"/>
  <c r="D16" i="1"/>
  <c r="D14" i="1" l="1"/>
  <c r="D174" i="1"/>
  <c r="D173" i="1"/>
  <c r="D172" i="1"/>
  <c r="D171" i="1"/>
  <c r="O169" i="1"/>
  <c r="N169" i="1"/>
  <c r="M169" i="1"/>
  <c r="L169" i="1"/>
  <c r="L164" i="1" s="1"/>
  <c r="K169" i="1"/>
  <c r="G169" i="1"/>
  <c r="H169" i="1"/>
  <c r="F169" i="1"/>
  <c r="E169" i="1"/>
  <c r="O164" i="1"/>
  <c r="N164" i="1"/>
  <c r="M164" i="1"/>
  <c r="I164" i="1"/>
  <c r="G164" i="1"/>
  <c r="H164" i="1"/>
  <c r="F164" i="1"/>
  <c r="E164" i="1"/>
  <c r="D163" i="1"/>
  <c r="D162" i="1"/>
  <c r="D161" i="1"/>
  <c r="D160" i="1"/>
  <c r="D158" i="1"/>
  <c r="D157" i="1"/>
  <c r="D156" i="1"/>
  <c r="D155" i="1"/>
  <c r="D154" i="1"/>
  <c r="D152" i="1"/>
  <c r="D151" i="1"/>
  <c r="D150" i="1"/>
  <c r="D149" i="1"/>
  <c r="D148" i="1"/>
  <c r="D147" i="1"/>
  <c r="P146" i="1"/>
  <c r="O146" i="1"/>
  <c r="N146" i="1"/>
  <c r="M146" i="1"/>
  <c r="L146" i="1"/>
  <c r="K146" i="1"/>
  <c r="I146" i="1"/>
  <c r="G146" i="1"/>
  <c r="H146" i="1"/>
  <c r="F146" i="1"/>
  <c r="E146" i="1"/>
  <c r="D145" i="1"/>
  <c r="D144" i="1"/>
  <c r="D142" i="1"/>
  <c r="D141" i="1"/>
  <c r="D140" i="1"/>
  <c r="D139" i="1"/>
  <c r="D138" i="1"/>
  <c r="D137" i="1"/>
  <c r="D136" i="1"/>
  <c r="P134" i="1"/>
  <c r="O134" i="1"/>
  <c r="N134" i="1"/>
  <c r="M134" i="1"/>
  <c r="L134" i="1"/>
  <c r="K134" i="1"/>
  <c r="G134" i="1"/>
  <c r="H134" i="1"/>
  <c r="F134" i="1"/>
  <c r="E134" i="1"/>
  <c r="D133" i="1"/>
  <c r="D132" i="1"/>
  <c r="D130" i="1"/>
  <c r="D129" i="1"/>
  <c r="D127" i="1"/>
  <c r="D125" i="1"/>
  <c r="D124" i="1"/>
  <c r="D123" i="1"/>
  <c r="D122" i="1"/>
  <c r="D121" i="1"/>
  <c r="D120" i="1"/>
  <c r="P119" i="1"/>
  <c r="O119" i="1"/>
  <c r="N119" i="1"/>
  <c r="M119" i="1"/>
  <c r="K119" i="1"/>
  <c r="I119" i="1"/>
  <c r="G119" i="1"/>
  <c r="H119" i="1"/>
  <c r="F119" i="1"/>
  <c r="E119" i="1"/>
  <c r="D118" i="1"/>
  <c r="D117" i="1"/>
  <c r="D115" i="1"/>
  <c r="D113" i="1"/>
  <c r="D112" i="1"/>
  <c r="D111" i="1"/>
  <c r="D110" i="1"/>
  <c r="D102" i="1"/>
  <c r="D101" i="1"/>
  <c r="D99" i="1"/>
  <c r="D97" i="1"/>
  <c r="D96" i="1"/>
  <c r="D95" i="1"/>
  <c r="D93" i="1"/>
  <c r="D92" i="1"/>
  <c r="D91" i="1"/>
  <c r="D89" i="1"/>
  <c r="P88" i="1"/>
  <c r="O88" i="1"/>
  <c r="N88" i="1"/>
  <c r="M88" i="1"/>
  <c r="L88" i="1"/>
  <c r="K88" i="1"/>
  <c r="I88" i="1"/>
  <c r="G88" i="1"/>
  <c r="H88" i="1"/>
  <c r="F88" i="1"/>
  <c r="E88" i="1"/>
  <c r="D87" i="1"/>
  <c r="D86" i="1"/>
  <c r="D83" i="1"/>
  <c r="D82" i="1"/>
  <c r="D81" i="1"/>
  <c r="D80" i="1"/>
  <c r="D78" i="1"/>
  <c r="D77" i="1"/>
  <c r="D73" i="1"/>
  <c r="D72" i="1"/>
  <c r="D71" i="1"/>
  <c r="D68" i="1"/>
  <c r="D64" i="1"/>
  <c r="D63" i="1"/>
  <c r="D57" i="1"/>
  <c r="D53" i="1"/>
  <c r="P52" i="1"/>
  <c r="N52" i="1"/>
  <c r="M52" i="1"/>
  <c r="L52" i="1"/>
  <c r="K52" i="1"/>
  <c r="I52" i="1"/>
  <c r="H52" i="1"/>
  <c r="F52" i="1"/>
  <c r="E52" i="1"/>
  <c r="D51" i="1"/>
  <c r="D50" i="1"/>
  <c r="D48" i="1"/>
  <c r="D47" i="1"/>
  <c r="D46" i="1"/>
  <c r="D45" i="1"/>
  <c r="P44" i="1"/>
  <c r="N44" i="1"/>
  <c r="M44" i="1"/>
  <c r="L44" i="1"/>
  <c r="K44" i="1"/>
  <c r="I44" i="1"/>
  <c r="G44" i="1"/>
  <c r="H44" i="1"/>
  <c r="F44" i="1"/>
  <c r="E44" i="1"/>
  <c r="D43" i="1"/>
  <c r="D42" i="1"/>
  <c r="D38" i="1"/>
  <c r="D37" i="1"/>
  <c r="D36" i="1"/>
  <c r="D34" i="1"/>
  <c r="D33" i="1"/>
  <c r="D31" i="1"/>
  <c r="P30" i="1"/>
  <c r="O30" i="1"/>
  <c r="N30" i="1"/>
  <c r="M30" i="1"/>
  <c r="L30" i="1"/>
  <c r="K30" i="1"/>
  <c r="I30" i="1"/>
  <c r="G30" i="1"/>
  <c r="H30" i="1"/>
  <c r="F30" i="1"/>
  <c r="E30" i="1"/>
  <c r="D26" i="1"/>
  <c r="D23" i="1"/>
  <c r="D103" i="1" l="1"/>
  <c r="D168" i="1"/>
  <c r="D167" i="1"/>
  <c r="G12" i="1"/>
  <c r="M12" i="1"/>
  <c r="E12" i="1"/>
  <c r="F12" i="1"/>
  <c r="I12" i="1"/>
  <c r="N12" i="1"/>
  <c r="O12" i="1"/>
  <c r="H12" i="1"/>
  <c r="L12" i="1"/>
  <c r="P12" i="1"/>
  <c r="D69" i="1"/>
  <c r="D20" i="1"/>
  <c r="D119" i="1"/>
  <c r="D30" i="1"/>
  <c r="D52" i="1"/>
  <c r="D169" i="1"/>
  <c r="D146" i="1"/>
  <c r="D88" i="1"/>
  <c r="D44" i="1"/>
  <c r="D134" i="1"/>
  <c r="D166" i="1" l="1"/>
  <c r="D165" i="1" l="1"/>
  <c r="K164" i="1"/>
  <c r="D164" i="1" l="1"/>
  <c r="D12" i="1" s="1"/>
  <c r="K12" i="1"/>
  <c r="J13" i="1" l="1"/>
  <c r="K13" i="1"/>
  <c r="F13" i="1"/>
  <c r="N13" i="1"/>
  <c r="H13" i="1"/>
  <c r="I13" i="1"/>
  <c r="G13" i="1"/>
  <c r="L13" i="1"/>
  <c r="E13" i="1"/>
  <c r="P13" i="1"/>
  <c r="O13" i="1"/>
  <c r="M13" i="1"/>
  <c r="D13" i="1" l="1"/>
</calcChain>
</file>

<file path=xl/sharedStrings.xml><?xml version="1.0" encoding="utf-8"?>
<sst xmlns="http://schemas.openxmlformats.org/spreadsheetml/2006/main" count="1144" uniqueCount="179">
  <si>
    <t>Delito</t>
  </si>
  <si>
    <t>Sindicados con sentencia condenatoria</t>
  </si>
  <si>
    <t>Total</t>
  </si>
  <si>
    <t>Sexo</t>
  </si>
  <si>
    <t>Pena impuesta</t>
  </si>
  <si>
    <t>Prisión</t>
  </si>
  <si>
    <t>Días          multa</t>
  </si>
  <si>
    <t>Prisión y días multa</t>
  </si>
  <si>
    <t>Suspen-sión condicio-nal de la pena</t>
  </si>
  <si>
    <t>Repren-sión pública y privada</t>
  </si>
  <si>
    <t>Medida  curativa</t>
  </si>
  <si>
    <t>Trabajo comuni-tario</t>
  </si>
  <si>
    <t>Arresto domi-ciliario</t>
  </si>
  <si>
    <t>No espe-    cificado</t>
  </si>
  <si>
    <t>Hombres</t>
  </si>
  <si>
    <t>Mujeres</t>
  </si>
  <si>
    <t>TOTAL</t>
  </si>
  <si>
    <t>Porcentaje (1)</t>
  </si>
  <si>
    <t>Contra la libertad</t>
  </si>
  <si>
    <t>-</t>
  </si>
  <si>
    <t>Privar a otro de su libertad</t>
  </si>
  <si>
    <t>Violación de domicilio</t>
  </si>
  <si>
    <t>Contra la administración pública</t>
  </si>
  <si>
    <t>Abuso de autoridad</t>
  </si>
  <si>
    <t>Corrupción de funcionarios públicos</t>
  </si>
  <si>
    <t>Entorpecer la labor de la autoridad pública</t>
  </si>
  <si>
    <t>Infracción de los deberes de los servidores públicos</t>
  </si>
  <si>
    <t>Irrespeto a la autoridad</t>
  </si>
  <si>
    <t>Peculado</t>
  </si>
  <si>
    <t>Violación de sellos</t>
  </si>
  <si>
    <t>Otros</t>
  </si>
  <si>
    <t>Contra la administración de justicia</t>
  </si>
  <si>
    <t>Apología del delito</t>
  </si>
  <si>
    <t>Aprovechamiento de cosas provenientes del delito</t>
  </si>
  <si>
    <t>Evasión de detenidos o sancionados</t>
  </si>
  <si>
    <t>Quebrantamiento de sanciones</t>
  </si>
  <si>
    <t>a una instrucción judicial</t>
  </si>
  <si>
    <t>Contra la fe pública</t>
  </si>
  <si>
    <t>Ejercicio ilegal de una profesión</t>
  </si>
  <si>
    <t>Falsedad</t>
  </si>
  <si>
    <t>Falsificación en documentos y escritos privados</t>
  </si>
  <si>
    <t>Falsificación en documentos y escritos públicos</t>
  </si>
  <si>
    <t>Falsificación o alteración de moneda</t>
  </si>
  <si>
    <t>Girar cheque sin suficiente provisión de fondos</t>
  </si>
  <si>
    <t xml:space="preserve">Hacer uso de una tarjeta de crédito o débito no   </t>
  </si>
  <si>
    <t>expedida a su favor</t>
  </si>
  <si>
    <t>Contra la seguridad colectiva</t>
  </si>
  <si>
    <t xml:space="preserve"> </t>
  </si>
  <si>
    <t>Asociación ilícita</t>
  </si>
  <si>
    <t>Compra y venta de drogas</t>
  </si>
  <si>
    <t>Cultivo, extracción y elaboración de drogas</t>
  </si>
  <si>
    <t>Incendio</t>
  </si>
  <si>
    <t>Posesión de drogas</t>
  </si>
  <si>
    <t>Posesión, uso y tráfico ilegal de drogas</t>
  </si>
  <si>
    <t>Posesión y comercio de armas prohibidas</t>
  </si>
  <si>
    <t>Tráfico de drogas</t>
  </si>
  <si>
    <t>Uso de drogas</t>
  </si>
  <si>
    <t>Contra la economía nacional</t>
  </si>
  <si>
    <t>Blanqueo de capitales (lavado de dinero)</t>
  </si>
  <si>
    <t>Contrabando</t>
  </si>
  <si>
    <t xml:space="preserve">Contra el derecho de autor </t>
  </si>
  <si>
    <t>Contra los derechos de propiedad industrial</t>
  </si>
  <si>
    <t>Defraudación fiscal</t>
  </si>
  <si>
    <t>Delitos contra la seguridad informática</t>
  </si>
  <si>
    <t>Delitos financieros</t>
  </si>
  <si>
    <t>Retención indebida de cuotas</t>
  </si>
  <si>
    <t>Contra el orden jurídico familiar y el estado civil</t>
  </si>
  <si>
    <t>Incumplimiento de deberes familiares</t>
  </si>
  <si>
    <t>Maltrato al menor</t>
  </si>
  <si>
    <t>Negligencia de padres y tutores</t>
  </si>
  <si>
    <t>Pensión alimenticia</t>
  </si>
  <si>
    <t>Sustracción de menores</t>
  </si>
  <si>
    <t>Violencia intrafamiliar</t>
  </si>
  <si>
    <t>Contra el pudor y la libertad sexual</t>
  </si>
  <si>
    <t>Abusos deshonestos</t>
  </si>
  <si>
    <t>Acoso sexual</t>
  </si>
  <si>
    <t>Corrupción de menores</t>
  </si>
  <si>
    <t>Estupro</t>
  </si>
  <si>
    <t>Explotación sexual</t>
  </si>
  <si>
    <t>Pornografía</t>
  </si>
  <si>
    <t>Sodomía</t>
  </si>
  <si>
    <t>Tentativa de violación carnal</t>
  </si>
  <si>
    <t>Violación carnal</t>
  </si>
  <si>
    <t>Contra la vida y la integridad personal</t>
  </si>
  <si>
    <t xml:space="preserve">Abandono de niños u otras personas incapaces de </t>
  </si>
  <si>
    <t>velar por su seguridad o su salud</t>
  </si>
  <si>
    <t>Femicidio</t>
  </si>
  <si>
    <t>Homicidio</t>
  </si>
  <si>
    <t>Homicidio por imprudencia</t>
  </si>
  <si>
    <t>Lesiones personales</t>
  </si>
  <si>
    <t>Lesiones por imprudencia</t>
  </si>
  <si>
    <t>Tentativa de homicidio</t>
  </si>
  <si>
    <t>Violencia de género</t>
  </si>
  <si>
    <t>Contra el patrimonio</t>
  </si>
  <si>
    <t xml:space="preserve">Abigeato (hurto pecuario) </t>
  </si>
  <si>
    <t>Abuso de confianza</t>
  </si>
  <si>
    <t>Apropiación indebida</t>
  </si>
  <si>
    <t>Daños o perjuicios a la propiedad</t>
  </si>
  <si>
    <t>Estafa y otros fraudes</t>
  </si>
  <si>
    <t>Extorsión</t>
  </si>
  <si>
    <t>Hurto</t>
  </si>
  <si>
    <t>Poseer artículo de dudosa procedencia</t>
  </si>
  <si>
    <t>Retención indebida</t>
  </si>
  <si>
    <t>Robo</t>
  </si>
  <si>
    <t>Secuestro</t>
  </si>
  <si>
    <t>Tentativa de hurto</t>
  </si>
  <si>
    <t>Tentativa de robo</t>
  </si>
  <si>
    <t>Usurpación</t>
  </si>
  <si>
    <t>Contra el ambiente</t>
  </si>
  <si>
    <t>Contra la vida silvestre</t>
  </si>
  <si>
    <t>Contra los animales domésticos</t>
  </si>
  <si>
    <t>Contra los recursos naturales</t>
  </si>
  <si>
    <t>Contra la humanidad</t>
  </si>
  <si>
    <t>derecho internacional humanitario</t>
  </si>
  <si>
    <t>Tráfico ilícito de migrantes</t>
  </si>
  <si>
    <t>Trata de personas</t>
  </si>
  <si>
    <t>No especificado</t>
  </si>
  <si>
    <t xml:space="preserve"> - Cantidad nula o cero.</t>
  </si>
  <si>
    <t>Fuente: Juzgados penales, Órgano Judicial.</t>
  </si>
  <si>
    <t>(1) De existir diferencia entre el total y los parciales, se debe al redondeo.</t>
  </si>
  <si>
    <t>Contra la Personaliodad Juridica del Estado</t>
  </si>
  <si>
    <t xml:space="preserve">  Otros</t>
  </si>
  <si>
    <t>Concusión</t>
  </si>
  <si>
    <t>Extralimitación de funciones</t>
  </si>
  <si>
    <t>Supresión de documentos en las oficinas públicas</t>
  </si>
  <si>
    <t>Sustracción de documentos en las oficinas públicas</t>
  </si>
  <si>
    <t>Introducción y circulación de monedas falsas</t>
  </si>
  <si>
    <t>Contagio venéreo</t>
  </si>
  <si>
    <t>Posesión de armas de fuego</t>
  </si>
  <si>
    <t>Venta de alimentos o medicinas dañadas</t>
  </si>
  <si>
    <t>Terrorismo</t>
  </si>
  <si>
    <t>Competencia desleal</t>
  </si>
  <si>
    <t>Declararse en quiebra</t>
  </si>
  <si>
    <t>Producción y venta ilegal de bebidas alcohólicas</t>
  </si>
  <si>
    <t>Suprimir o alterar el estado civil</t>
  </si>
  <si>
    <t>Violencia contra el adulto mayor</t>
  </si>
  <si>
    <t>Rufianismo</t>
  </si>
  <si>
    <t>Trata sexual</t>
  </si>
  <si>
    <t>Tentativa de Femicidio</t>
  </si>
  <si>
    <t>Sospecha de robo</t>
  </si>
  <si>
    <t xml:space="preserve">  Contra la vida, seguridad y la libertad de los jefes o</t>
  </si>
  <si>
    <t xml:space="preserve"> representantes de una nación extranjera</t>
  </si>
  <si>
    <t xml:space="preserve">  Dirigir o formar parte de organización de carácter</t>
  </si>
  <si>
    <t xml:space="preserve"> internacional dedicada al tráfico con personaso drogas</t>
  </si>
  <si>
    <t>Contra la inviolabilidad del secreto y el derecho a la</t>
  </si>
  <si>
    <t xml:space="preserve"> intimidad</t>
  </si>
  <si>
    <t xml:space="preserve">Usar violencias o amenazas para obligar a alguien a </t>
  </si>
  <si>
    <t>hacer algo contra su voluntad</t>
  </si>
  <si>
    <t xml:space="preserve">Violación de la correspondencia, secretos postales </t>
  </si>
  <si>
    <t>y de telecomunicaciones</t>
  </si>
  <si>
    <t>Simulación de pruebas o indicios que puedan servir</t>
  </si>
  <si>
    <t>Extender, hacer uso o derivar provecho de un documento</t>
  </si>
  <si>
    <t>de una enfermedad</t>
  </si>
  <si>
    <t xml:space="preserve">falso o alterado relacionado con la existencia o no </t>
  </si>
  <si>
    <t>Contra la fe pública: (Continuación)</t>
  </si>
  <si>
    <t xml:space="preserve">Falsificación de papel sellado, estampillas y timbres </t>
  </si>
  <si>
    <t>nacionales</t>
  </si>
  <si>
    <t>Alteración o modificación de una estructura física de un</t>
  </si>
  <si>
    <t xml:space="preserve"> medio de transporte terrestre, marítimo o aéreo</t>
  </si>
  <si>
    <t xml:space="preserve">Contra la seguridad de los medios de transporte o </t>
  </si>
  <si>
    <t>comunicaciones</t>
  </si>
  <si>
    <t xml:space="preserve">Fabricar, importar o vender producto protegido por </t>
  </si>
  <si>
    <t>patente sin autorización</t>
  </si>
  <si>
    <t xml:space="preserve">Contra la identidad y tráfico de personas menores </t>
  </si>
  <si>
    <t>de edad</t>
  </si>
  <si>
    <t>Contraer matrimonio  sabiendas que existe impe-</t>
  </si>
  <si>
    <t xml:space="preserve"> dimento que cause nulidad</t>
  </si>
  <si>
    <t>Contra el orden jurídico familiar y el estado civil:</t>
  </si>
  <si>
    <t>(Continuación)</t>
  </si>
  <si>
    <t xml:space="preserve">Relaciones sexuales consensuadas con un o una </t>
  </si>
  <si>
    <t>menor de edad</t>
  </si>
  <si>
    <t>Contra el patrimonio: (Continuación)</t>
  </si>
  <si>
    <t xml:space="preserve">Contra la normativa urbanística </t>
  </si>
  <si>
    <t xml:space="preserve">Contra las personas y los bienes protegidos por el </t>
  </si>
  <si>
    <t xml:space="preserve">  </t>
  </si>
  <si>
    <t>0.0 Cuando la cantidad es menor a la mitad de la unidad o fracción decimal adoptada, para la expresión del dato.</t>
  </si>
  <si>
    <t>Co-       miso</t>
  </si>
  <si>
    <t>PENA IMPUESTA, SEGÚN DELITO:  AÑO 2025</t>
  </si>
  <si>
    <t xml:space="preserve">Cuadro 10. SINDICADOS CON SENTENCIA CONDENATORIA EN LA REPÚBLICA, POR SEXO 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</si>
</sst>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[Red]#,##0"/>
    <numFmt numFmtId="165" formatCode="#,##0.0;[Red]#,##0.0"/>
    <numFmt numFmtId="166" formatCode="#,##0;&quot;-&quot;;&quot;-&quot;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sz val="10"/>
      <color theme="4" tint="0.59999389629810485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 applyBorder="1"/>
    <xf numFmtId="0" fontId="3" fillId="0" borderId="0" xfId="0" applyFont="1" applyFill="1" applyBorder="1"/>
    <xf numFmtId="0" fontId="3" fillId="0" borderId="0" xfId="0" applyFont="1" applyFill="1"/>
    <xf numFmtId="0" fontId="3" fillId="0" borderId="0" xfId="0" applyNumberFormat="1" applyFont="1" applyFill="1" applyBorder="1"/>
    <xf numFmtId="0" fontId="4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0" fontId="1" fillId="0" borderId="8" xfId="0" applyNumberFormat="1" applyFont="1" applyBorder="1" applyAlignment="1">
      <alignment horizontal="right"/>
    </xf>
    <xf numFmtId="165" fontId="1" fillId="0" borderId="7" xfId="0" applyNumberFormat="1" applyFont="1" applyFill="1" applyBorder="1" applyAlignment="1">
      <alignment horizontal="right"/>
    </xf>
    <xf numFmtId="165" fontId="3" fillId="0" borderId="7" xfId="0" applyNumberFormat="1" applyFont="1" applyFill="1" applyBorder="1" applyAlignment="1">
      <alignment horizontal="right"/>
    </xf>
    <xf numFmtId="165" fontId="3" fillId="0" borderId="8" xfId="0" applyNumberFormat="1" applyFont="1" applyFill="1" applyBorder="1" applyAlignment="1">
      <alignment horizontal="right"/>
    </xf>
    <xf numFmtId="166" fontId="1" fillId="0" borderId="7" xfId="0" applyNumberFormat="1" applyFont="1" applyFill="1" applyBorder="1" applyAlignment="1">
      <alignment horizontal="right"/>
    </xf>
    <xf numFmtId="0" fontId="1" fillId="0" borderId="8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left"/>
    </xf>
    <xf numFmtId="164" fontId="3" fillId="0" borderId="7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0" fontId="2" fillId="0" borderId="8" xfId="0" applyNumberFormat="1" applyFont="1" applyBorder="1" applyAlignment="1">
      <alignment horizontal="right"/>
    </xf>
    <xf numFmtId="0" fontId="2" fillId="0" borderId="7" xfId="0" applyFont="1" applyBorder="1"/>
    <xf numFmtId="0" fontId="2" fillId="0" borderId="7" xfId="0" applyFont="1" applyFill="1" applyBorder="1" applyAlignment="1">
      <alignment horizontal="right"/>
    </xf>
    <xf numFmtId="0" fontId="3" fillId="0" borderId="0" xfId="0" applyFont="1"/>
    <xf numFmtId="166" fontId="1" fillId="0" borderId="7" xfId="0" applyNumberFormat="1" applyFont="1" applyBorder="1" applyAlignment="1">
      <alignment horizontal="right"/>
    </xf>
    <xf numFmtId="0" fontId="3" fillId="0" borderId="0" xfId="0" applyFont="1" applyAlignment="1">
      <alignment horizontal="left" indent="1"/>
    </xf>
    <xf numFmtId="0" fontId="3" fillId="0" borderId="7" xfId="0" applyFont="1" applyBorder="1" applyAlignment="1">
      <alignment horizontal="right"/>
    </xf>
    <xf numFmtId="0" fontId="3" fillId="0" borderId="7" xfId="0" applyFont="1" applyFill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8" xfId="0" applyNumberFormat="1" applyFont="1" applyFill="1" applyBorder="1" applyAlignment="1">
      <alignment horizontal="right"/>
    </xf>
    <xf numFmtId="0" fontId="3" fillId="0" borderId="7" xfId="0" applyFont="1" applyFill="1" applyBorder="1"/>
    <xf numFmtId="0" fontId="3" fillId="0" borderId="8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0" fontId="2" fillId="0" borderId="0" xfId="0" applyFont="1" applyFill="1"/>
    <xf numFmtId="0" fontId="3" fillId="0" borderId="0" xfId="0" applyFont="1" applyFill="1" applyAlignment="1">
      <alignment horizontal="left" indent="1"/>
    </xf>
    <xf numFmtId="0" fontId="2" fillId="0" borderId="10" xfId="0" applyFont="1" applyBorder="1"/>
    <xf numFmtId="0" fontId="3" fillId="0" borderId="0" xfId="0" applyFont="1" applyBorder="1"/>
    <xf numFmtId="0" fontId="5" fillId="0" borderId="0" xfId="0" applyFont="1" applyBorder="1" applyAlignment="1">
      <alignment horizontal="left" indent="1"/>
    </xf>
    <xf numFmtId="0" fontId="5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Fill="1" applyBorder="1" applyAlignment="1">
      <alignment horizontal="left" indent="1"/>
    </xf>
    <xf numFmtId="0" fontId="1" fillId="0" borderId="7" xfId="0" applyFont="1" applyFill="1" applyBorder="1"/>
    <xf numFmtId="164" fontId="1" fillId="0" borderId="8" xfId="0" applyNumberFormat="1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 indent="1"/>
    </xf>
    <xf numFmtId="0" fontId="2" fillId="0" borderId="8" xfId="0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164" fontId="1" fillId="0" borderId="8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left" indent="1"/>
    </xf>
    <xf numFmtId="0" fontId="2" fillId="0" borderId="8" xfId="0" applyFont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164" fontId="2" fillId="0" borderId="7" xfId="0" applyNumberFormat="1" applyFont="1" applyFill="1" applyBorder="1" applyAlignment="1">
      <alignment horizontal="right"/>
    </xf>
    <xf numFmtId="0" fontId="5" fillId="0" borderId="0" xfId="0" applyFont="1" applyFill="1" applyBorder="1"/>
    <xf numFmtId="164" fontId="2" fillId="0" borderId="7" xfId="0" applyNumberFormat="1" applyFont="1" applyBorder="1" applyAlignment="1">
      <alignment horizontal="right"/>
    </xf>
    <xf numFmtId="0" fontId="5" fillId="0" borderId="0" xfId="0" applyFont="1" applyBorder="1"/>
    <xf numFmtId="164" fontId="7" fillId="0" borderId="7" xfId="0" applyNumberFormat="1" applyFont="1" applyFill="1" applyBorder="1"/>
    <xf numFmtId="164" fontId="7" fillId="0" borderId="0" xfId="0" applyNumberFormat="1" applyFont="1" applyFill="1"/>
    <xf numFmtId="0" fontId="2" fillId="0" borderId="11" xfId="0" applyFont="1" applyFill="1" applyBorder="1"/>
    <xf numFmtId="0" fontId="3" fillId="0" borderId="11" xfId="0" applyFont="1" applyFill="1" applyBorder="1"/>
    <xf numFmtId="0" fontId="3" fillId="0" borderId="12" xfId="0" applyFont="1" applyFill="1" applyBorder="1"/>
    <xf numFmtId="0" fontId="3" fillId="0" borderId="12" xfId="0" applyFont="1" applyFill="1" applyBorder="1" applyAlignment="1">
      <alignment horizontal="right"/>
    </xf>
    <xf numFmtId="0" fontId="3" fillId="0" borderId="13" xfId="0" applyNumberFormat="1" applyFont="1" applyFill="1" applyBorder="1" applyAlignment="1">
      <alignment horizontal="right"/>
    </xf>
    <xf numFmtId="0" fontId="3" fillId="0" borderId="0" xfId="0" applyNumberFormat="1" applyFont="1" applyBorder="1"/>
    <xf numFmtId="0" fontId="2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/>
    <xf numFmtId="0" fontId="2" fillId="0" borderId="0" xfId="0" applyFont="1" applyFill="1" applyAlignment="1">
      <alignment horizontal="left"/>
    </xf>
    <xf numFmtId="164" fontId="0" fillId="0" borderId="0" xfId="0" applyNumberFormat="1"/>
    <xf numFmtId="164" fontId="3" fillId="0" borderId="0" xfId="0" applyNumberFormat="1" applyFont="1" applyFill="1" applyBorder="1" applyAlignment="1">
      <alignment horizontal="right"/>
    </xf>
    <xf numFmtId="0" fontId="0" fillId="0" borderId="7" xfId="0" applyBorder="1"/>
    <xf numFmtId="0" fontId="2" fillId="0" borderId="0" xfId="0" applyFont="1" applyFill="1" applyBorder="1" applyAlignment="1">
      <alignment horizontal="left"/>
    </xf>
    <xf numFmtId="1" fontId="1" fillId="0" borderId="7" xfId="0" applyNumberFormat="1" applyFont="1" applyFill="1" applyBorder="1" applyAlignment="1">
      <alignment horizontal="right"/>
    </xf>
    <xf numFmtId="0" fontId="1" fillId="0" borderId="7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5" fillId="0" borderId="0" xfId="0" applyFont="1" applyBorder="1" applyAlignment="1"/>
    <xf numFmtId="0" fontId="5" fillId="0" borderId="0" xfId="0" applyFont="1" applyFill="1" applyBorder="1" applyAlignment="1"/>
    <xf numFmtId="0" fontId="0" fillId="0" borderId="8" xfId="0" applyBorder="1"/>
    <xf numFmtId="3" fontId="2" fillId="0" borderId="7" xfId="0" applyNumberFormat="1" applyFont="1" applyBorder="1"/>
    <xf numFmtId="0" fontId="2" fillId="0" borderId="9" xfId="0" applyFont="1" applyBorder="1"/>
    <xf numFmtId="166" fontId="1" fillId="0" borderId="8" xfId="0" applyNumberFormat="1" applyFont="1" applyFill="1" applyBorder="1" applyAlignment="1">
      <alignment horizontal="right"/>
    </xf>
    <xf numFmtId="0" fontId="0" fillId="0" borderId="0" xfId="0" applyBorder="1"/>
    <xf numFmtId="0" fontId="2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8" fillId="0" borderId="0" xfId="0" applyFont="1"/>
    <xf numFmtId="0" fontId="2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4" fillId="2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0"/>
  <sheetViews>
    <sheetView tabSelected="1" zoomScaleNormal="100" workbookViewId="0">
      <selection sqref="A1:P1"/>
    </sheetView>
  </sheetViews>
  <sheetFormatPr baseColWidth="10" defaultRowHeight="15" x14ac:dyDescent="0.25"/>
  <cols>
    <col min="1" max="2" width="1.85546875" customWidth="1"/>
    <col min="3" max="3" width="44.7109375" customWidth="1"/>
    <col min="4" max="4" width="7" customWidth="1"/>
    <col min="5" max="5" width="9.140625" customWidth="1"/>
    <col min="6" max="6" width="8.140625" customWidth="1"/>
    <col min="7" max="7" width="8.28515625" customWidth="1"/>
    <col min="8" max="8" width="7.140625" customWidth="1"/>
    <col min="9" max="9" width="7.42578125" customWidth="1"/>
    <col min="10" max="10" width="9" customWidth="1"/>
    <col min="11" max="11" width="8.140625" customWidth="1"/>
    <col min="12" max="12" width="6.42578125" customWidth="1"/>
    <col min="13" max="13" width="8.42578125" customWidth="1"/>
    <col min="14" max="14" width="8" customWidth="1"/>
    <col min="15" max="15" width="7.85546875" customWidth="1"/>
    <col min="16" max="16" width="8.140625" style="88" customWidth="1"/>
  </cols>
  <sheetData>
    <row r="1" spans="1:16" ht="18.75" customHeight="1" x14ac:dyDescent="0.25">
      <c r="A1" s="105" t="s">
        <v>178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</row>
    <row r="2" spans="1:16" ht="18.75" customHeight="1" x14ac:dyDescent="0.25">
      <c r="A2" s="105" t="s">
        <v>177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</row>
    <row r="3" spans="1:16" x14ac:dyDescent="0.25">
      <c r="A3" s="1"/>
      <c r="B3" s="1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4"/>
    </row>
    <row r="4" spans="1:16" ht="35.25" customHeight="1" x14ac:dyDescent="0.25">
      <c r="A4" s="106" t="s">
        <v>0</v>
      </c>
      <c r="B4" s="98"/>
      <c r="C4" s="98"/>
      <c r="D4" s="107" t="s">
        <v>1</v>
      </c>
      <c r="E4" s="107"/>
      <c r="F4" s="108"/>
      <c r="G4" s="107"/>
      <c r="H4" s="107"/>
      <c r="I4" s="107"/>
      <c r="J4" s="107"/>
      <c r="K4" s="107"/>
      <c r="L4" s="107"/>
      <c r="M4" s="107"/>
      <c r="N4" s="107"/>
      <c r="O4" s="107"/>
      <c r="P4" s="109"/>
    </row>
    <row r="5" spans="1:16" ht="33" customHeight="1" x14ac:dyDescent="0.25">
      <c r="A5" s="106"/>
      <c r="B5" s="98"/>
      <c r="C5" s="98"/>
      <c r="D5" s="98" t="s">
        <v>2</v>
      </c>
      <c r="E5" s="110" t="s">
        <v>3</v>
      </c>
      <c r="F5" s="106"/>
      <c r="G5" s="107" t="s">
        <v>4</v>
      </c>
      <c r="H5" s="107"/>
      <c r="I5" s="107"/>
      <c r="J5" s="107"/>
      <c r="K5" s="107"/>
      <c r="L5" s="107"/>
      <c r="M5" s="107"/>
      <c r="N5" s="107"/>
      <c r="O5" s="107"/>
      <c r="P5" s="109"/>
    </row>
    <row r="6" spans="1:16" ht="18" customHeight="1" x14ac:dyDescent="0.25">
      <c r="A6" s="106"/>
      <c r="B6" s="98"/>
      <c r="C6" s="98"/>
      <c r="D6" s="98"/>
      <c r="E6" s="5"/>
      <c r="F6" s="6"/>
      <c r="G6" s="98" t="s">
        <v>5</v>
      </c>
      <c r="H6" s="98" t="s">
        <v>6</v>
      </c>
      <c r="I6" s="98" t="s">
        <v>7</v>
      </c>
      <c r="J6" s="98" t="s">
        <v>8</v>
      </c>
      <c r="K6" s="98" t="s">
        <v>9</v>
      </c>
      <c r="L6" s="98" t="s">
        <v>176</v>
      </c>
      <c r="M6" s="98" t="s">
        <v>10</v>
      </c>
      <c r="N6" s="98" t="s">
        <v>11</v>
      </c>
      <c r="O6" s="98" t="s">
        <v>12</v>
      </c>
      <c r="P6" s="111" t="s">
        <v>13</v>
      </c>
    </row>
    <row r="7" spans="1:16" ht="18" customHeight="1" x14ac:dyDescent="0.25">
      <c r="A7" s="106"/>
      <c r="B7" s="98"/>
      <c r="C7" s="98"/>
      <c r="D7" s="98"/>
      <c r="E7" s="5"/>
      <c r="F7" s="6"/>
      <c r="G7" s="98"/>
      <c r="H7" s="98"/>
      <c r="I7" s="98"/>
      <c r="J7" s="98"/>
      <c r="K7" s="98"/>
      <c r="L7" s="98"/>
      <c r="M7" s="98"/>
      <c r="N7" s="98"/>
      <c r="O7" s="98"/>
      <c r="P7" s="111"/>
    </row>
    <row r="8" spans="1:16" ht="18" customHeight="1" x14ac:dyDescent="0.25">
      <c r="A8" s="106"/>
      <c r="B8" s="98"/>
      <c r="C8" s="98"/>
      <c r="D8" s="98"/>
      <c r="E8" s="5" t="s">
        <v>14</v>
      </c>
      <c r="F8" s="6" t="s">
        <v>15</v>
      </c>
      <c r="G8" s="98"/>
      <c r="H8" s="98"/>
      <c r="I8" s="98"/>
      <c r="J8" s="98"/>
      <c r="K8" s="98"/>
      <c r="L8" s="98"/>
      <c r="M8" s="98"/>
      <c r="N8" s="98"/>
      <c r="O8" s="98"/>
      <c r="P8" s="111"/>
    </row>
    <row r="9" spans="1:16" ht="18" customHeight="1" x14ac:dyDescent="0.25">
      <c r="A9" s="106"/>
      <c r="B9" s="98"/>
      <c r="C9" s="98"/>
      <c r="D9" s="98"/>
      <c r="E9" s="5"/>
      <c r="F9" s="6"/>
      <c r="G9" s="98"/>
      <c r="H9" s="98"/>
      <c r="I9" s="98"/>
      <c r="J9" s="98"/>
      <c r="K9" s="98"/>
      <c r="L9" s="98"/>
      <c r="M9" s="98"/>
      <c r="N9" s="98"/>
      <c r="O9" s="98"/>
      <c r="P9" s="111"/>
    </row>
    <row r="10" spans="1:16" ht="18" customHeight="1" x14ac:dyDescent="0.25">
      <c r="A10" s="106"/>
      <c r="B10" s="98"/>
      <c r="C10" s="98"/>
      <c r="D10" s="98"/>
      <c r="E10" s="7"/>
      <c r="F10" s="8"/>
      <c r="G10" s="98"/>
      <c r="H10" s="98"/>
      <c r="I10" s="98"/>
      <c r="J10" s="98"/>
      <c r="K10" s="98"/>
      <c r="L10" s="98"/>
      <c r="M10" s="98"/>
      <c r="N10" s="98"/>
      <c r="O10" s="98"/>
      <c r="P10" s="111"/>
    </row>
    <row r="11" spans="1:16" x14ac:dyDescent="0.25">
      <c r="A11" s="9"/>
      <c r="B11" s="9"/>
      <c r="C11" s="10"/>
      <c r="D11" s="11"/>
      <c r="E11" s="11"/>
      <c r="F11" s="11"/>
      <c r="G11" s="11"/>
      <c r="H11" s="11"/>
      <c r="J11" s="11"/>
      <c r="K11" s="11"/>
      <c r="L11" s="11"/>
      <c r="M11" s="11"/>
      <c r="N11" s="11"/>
      <c r="O11" s="11"/>
      <c r="P11" s="12"/>
    </row>
    <row r="12" spans="1:16" ht="22.5" customHeight="1" x14ac:dyDescent="0.25">
      <c r="A12" s="99" t="s">
        <v>16</v>
      </c>
      <c r="B12" s="99"/>
      <c r="C12" s="100"/>
      <c r="D12" s="13">
        <f t="shared" ref="D12:P12" si="0">SUM(D14,D20,D30,D44,D52,D69,D88,D103,D119,D134,D146,D164,D169,D174)</f>
        <v>7999</v>
      </c>
      <c r="E12" s="13">
        <f t="shared" si="0"/>
        <v>7191</v>
      </c>
      <c r="F12" s="13">
        <f t="shared" si="0"/>
        <v>808</v>
      </c>
      <c r="G12" s="13">
        <f>SUM(G14,G20,G30,G44,G52,G69,G88,G103,G119,G134,G146,G164,G169,G174)</f>
        <v>4669</v>
      </c>
      <c r="H12" s="13">
        <f t="shared" si="0"/>
        <v>2418</v>
      </c>
      <c r="I12" s="13">
        <f>SUM(I14,I20,I30,I44,I52,I69,I88,I103,I119,I134,I146,I164,I169,I174)</f>
        <v>73</v>
      </c>
      <c r="J12" s="13">
        <f>SUM(J14,J20,J30,J44,J52,J69,J88,J103,J119,J134,J146,J164,J169,J174)</f>
        <v>51</v>
      </c>
      <c r="K12" s="13">
        <f t="shared" si="0"/>
        <v>42</v>
      </c>
      <c r="L12" s="13">
        <f t="shared" si="0"/>
        <v>2</v>
      </c>
      <c r="M12" s="13">
        <f t="shared" si="0"/>
        <v>26</v>
      </c>
      <c r="N12" s="13">
        <f t="shared" si="0"/>
        <v>627</v>
      </c>
      <c r="O12" s="13">
        <f t="shared" si="0"/>
        <v>14</v>
      </c>
      <c r="P12" s="47">
        <f t="shared" si="0"/>
        <v>77</v>
      </c>
    </row>
    <row r="13" spans="1:16" ht="19.5" customHeight="1" x14ac:dyDescent="0.25">
      <c r="A13" s="101" t="s">
        <v>17</v>
      </c>
      <c r="B13" s="101"/>
      <c r="C13" s="102"/>
      <c r="D13" s="16">
        <f>SUM(G13:P13)</f>
        <v>100.00000000000001</v>
      </c>
      <c r="E13" s="17">
        <f>SUM(E12/$D$12*100)</f>
        <v>89.898737342167763</v>
      </c>
      <c r="F13" s="17">
        <f>SUM(F12/$D$12*100)</f>
        <v>10.101262657832228</v>
      </c>
      <c r="G13" s="17">
        <f>SUM(G12/$D$12*100)</f>
        <v>58.369796224528073</v>
      </c>
      <c r="H13" s="17">
        <f t="shared" ref="H13:P13" si="1">SUM(H12/$D$12*100)</f>
        <v>30.22877859732467</v>
      </c>
      <c r="I13" s="17">
        <f>SUM(I12/$D$12*100)</f>
        <v>0.91261407675959494</v>
      </c>
      <c r="J13" s="17">
        <f>SUM(J12/$D$12*100)</f>
        <v>0.63757969746218279</v>
      </c>
      <c r="K13" s="17">
        <f t="shared" si="1"/>
        <v>0.52506563320415045</v>
      </c>
      <c r="L13" s="17">
        <f t="shared" si="1"/>
        <v>2.5003125390673835E-2</v>
      </c>
      <c r="M13" s="17">
        <f t="shared" si="1"/>
        <v>0.32504063007875983</v>
      </c>
      <c r="N13" s="17">
        <f t="shared" si="1"/>
        <v>7.8384798099762465</v>
      </c>
      <c r="O13" s="17">
        <f t="shared" si="1"/>
        <v>0.17502187773471684</v>
      </c>
      <c r="P13" s="18">
        <f t="shared" si="1"/>
        <v>0.96262032754094262</v>
      </c>
    </row>
    <row r="14" spans="1:16" ht="19.5" customHeight="1" x14ac:dyDescent="0.25">
      <c r="A14" s="92" t="s">
        <v>120</v>
      </c>
      <c r="B14" s="92"/>
      <c r="C14" s="96"/>
      <c r="D14" s="13">
        <f>SUM(D16:D19)</f>
        <v>12</v>
      </c>
      <c r="E14" s="13">
        <f t="shared" ref="E14:P14" si="2">SUM(E16:E19)</f>
        <v>12</v>
      </c>
      <c r="F14" s="19">
        <f t="shared" si="2"/>
        <v>0</v>
      </c>
      <c r="G14" s="13">
        <f>SUM(G16:G19)</f>
        <v>4</v>
      </c>
      <c r="H14" s="13">
        <f t="shared" si="2"/>
        <v>8</v>
      </c>
      <c r="I14" s="19">
        <f>SUM(I16:I19)</f>
        <v>0</v>
      </c>
      <c r="J14" s="19">
        <f>SUM(J16:J19)</f>
        <v>0</v>
      </c>
      <c r="K14" s="19">
        <f t="shared" si="2"/>
        <v>0</v>
      </c>
      <c r="L14" s="19">
        <f t="shared" si="2"/>
        <v>0</v>
      </c>
      <c r="M14" s="19">
        <f t="shared" si="2"/>
        <v>0</v>
      </c>
      <c r="N14" s="19">
        <f t="shared" si="2"/>
        <v>0</v>
      </c>
      <c r="O14" s="19">
        <f t="shared" si="2"/>
        <v>0</v>
      </c>
      <c r="P14" s="87">
        <f t="shared" si="2"/>
        <v>0</v>
      </c>
    </row>
    <row r="15" spans="1:16" ht="19.5" customHeight="1" x14ac:dyDescent="0.25">
      <c r="A15" s="103" t="s">
        <v>140</v>
      </c>
      <c r="B15" s="103"/>
      <c r="C15" s="104"/>
      <c r="D15" s="16"/>
      <c r="E15" s="16"/>
      <c r="F15" s="16"/>
      <c r="G15" s="17"/>
      <c r="H15" s="17"/>
      <c r="I15" s="17"/>
      <c r="J15" s="17"/>
      <c r="K15" s="17"/>
      <c r="L15" s="17"/>
      <c r="M15" s="17"/>
      <c r="N15" s="17"/>
      <c r="O15" s="17"/>
      <c r="P15" s="18"/>
    </row>
    <row r="16" spans="1:16" ht="14.25" customHeight="1" x14ac:dyDescent="0.25">
      <c r="A16" s="72"/>
      <c r="B16" s="71" t="s">
        <v>141</v>
      </c>
      <c r="C16" s="70"/>
      <c r="D16" s="13">
        <f>SUM(G16:P16)</f>
        <v>2</v>
      </c>
      <c r="E16" s="13">
        <v>2</v>
      </c>
      <c r="F16" s="17" t="s">
        <v>19</v>
      </c>
      <c r="G16" s="22">
        <v>1</v>
      </c>
      <c r="H16" s="22">
        <v>1</v>
      </c>
      <c r="I16" s="17" t="s">
        <v>19</v>
      </c>
      <c r="J16" s="17" t="s">
        <v>19</v>
      </c>
      <c r="K16" s="17" t="s">
        <v>19</v>
      </c>
      <c r="L16" s="17" t="s">
        <v>19</v>
      </c>
      <c r="M16" s="17" t="s">
        <v>19</v>
      </c>
      <c r="N16" s="17" t="s">
        <v>19</v>
      </c>
      <c r="O16" s="17" t="s">
        <v>19</v>
      </c>
      <c r="P16" s="18" t="s">
        <v>19</v>
      </c>
    </row>
    <row r="17" spans="1:17" ht="19.5" customHeight="1" x14ac:dyDescent="0.25">
      <c r="A17" s="71" t="s">
        <v>142</v>
      </c>
      <c r="B17" s="69"/>
      <c r="C17" s="70"/>
      <c r="D17" s="16"/>
      <c r="E17" s="16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</row>
    <row r="18" spans="1:17" ht="19.5" customHeight="1" x14ac:dyDescent="0.25">
      <c r="A18" s="69"/>
      <c r="B18" s="73" t="s">
        <v>143</v>
      </c>
      <c r="C18" s="70"/>
      <c r="D18" s="13">
        <f>SUM(G18:P18)</f>
        <v>1</v>
      </c>
      <c r="E18" s="79">
        <v>1</v>
      </c>
      <c r="F18" s="17" t="s">
        <v>19</v>
      </c>
      <c r="G18" s="22">
        <v>1</v>
      </c>
      <c r="H18" s="16" t="s">
        <v>19</v>
      </c>
      <c r="I18" s="17" t="s">
        <v>19</v>
      </c>
      <c r="J18" s="17" t="s">
        <v>19</v>
      </c>
      <c r="K18" s="17" t="s">
        <v>19</v>
      </c>
      <c r="L18" s="17" t="s">
        <v>19</v>
      </c>
      <c r="M18" s="17" t="s">
        <v>19</v>
      </c>
      <c r="N18" s="17" t="s">
        <v>19</v>
      </c>
      <c r="O18" s="17" t="s">
        <v>19</v>
      </c>
      <c r="P18" s="18" t="s">
        <v>19</v>
      </c>
    </row>
    <row r="19" spans="1:17" ht="19.5" customHeight="1" x14ac:dyDescent="0.25">
      <c r="A19" s="71" t="s">
        <v>121</v>
      </c>
      <c r="B19" s="73"/>
      <c r="C19" s="70"/>
      <c r="D19" s="13">
        <f>SUM(G19:P19)</f>
        <v>9</v>
      </c>
      <c r="E19" s="80">
        <v>9</v>
      </c>
      <c r="F19" s="17" t="s">
        <v>19</v>
      </c>
      <c r="G19" s="22">
        <v>2</v>
      </c>
      <c r="H19" s="22">
        <v>7</v>
      </c>
      <c r="I19" s="17" t="s">
        <v>19</v>
      </c>
      <c r="J19" s="17" t="s">
        <v>19</v>
      </c>
      <c r="K19" s="17" t="s">
        <v>19</v>
      </c>
      <c r="L19" s="17" t="s">
        <v>19</v>
      </c>
      <c r="M19" s="17" t="s">
        <v>19</v>
      </c>
      <c r="N19" s="17" t="s">
        <v>19</v>
      </c>
      <c r="O19" s="17" t="s">
        <v>19</v>
      </c>
      <c r="P19" s="18" t="s">
        <v>19</v>
      </c>
      <c r="Q19" s="75"/>
    </row>
    <row r="20" spans="1:17" ht="21.75" customHeight="1" x14ac:dyDescent="0.25">
      <c r="A20" s="92" t="s">
        <v>18</v>
      </c>
      <c r="B20" s="92"/>
      <c r="C20" s="96"/>
      <c r="D20" s="13">
        <f>SUM(D21:D29)</f>
        <v>30</v>
      </c>
      <c r="E20" s="13">
        <f t="shared" ref="E20:P20" si="3">SUM(E21:E29)</f>
        <v>27</v>
      </c>
      <c r="F20" s="13">
        <f t="shared" si="3"/>
        <v>4</v>
      </c>
      <c r="G20" s="13">
        <f>SUM(G21:G29)</f>
        <v>15</v>
      </c>
      <c r="H20" s="13">
        <f t="shared" si="3"/>
        <v>12</v>
      </c>
      <c r="I20" s="19">
        <f>SUM(I21:I29)</f>
        <v>0</v>
      </c>
      <c r="J20" s="19">
        <f>SUM(J21:J29)</f>
        <v>0</v>
      </c>
      <c r="K20" s="19">
        <f t="shared" si="3"/>
        <v>0</v>
      </c>
      <c r="L20" s="19">
        <f t="shared" si="3"/>
        <v>0</v>
      </c>
      <c r="M20" s="19">
        <f t="shared" si="3"/>
        <v>0</v>
      </c>
      <c r="N20" s="13">
        <f t="shared" si="3"/>
        <v>2</v>
      </c>
      <c r="O20" s="19">
        <f t="shared" si="3"/>
        <v>0</v>
      </c>
      <c r="P20" s="47">
        <f t="shared" si="3"/>
        <v>1</v>
      </c>
    </row>
    <row r="21" spans="1:17" ht="19.5" customHeight="1" x14ac:dyDescent="0.25">
      <c r="A21" s="9"/>
      <c r="B21" s="9" t="s">
        <v>144</v>
      </c>
      <c r="C21" s="21"/>
      <c r="D21" s="13"/>
      <c r="E21" s="22"/>
      <c r="F21" s="22"/>
      <c r="G21" s="22"/>
      <c r="H21" s="24"/>
      <c r="I21" s="17"/>
      <c r="J21" s="22"/>
      <c r="K21" s="17"/>
      <c r="L21" s="17"/>
      <c r="M21" s="17"/>
      <c r="N21" s="17"/>
      <c r="O21" s="17"/>
      <c r="P21" s="25"/>
    </row>
    <row r="22" spans="1:17" ht="19.5" customHeight="1" x14ac:dyDescent="0.25">
      <c r="A22" s="9"/>
      <c r="B22" s="9"/>
      <c r="C22" s="21" t="s">
        <v>145</v>
      </c>
      <c r="D22" s="13">
        <f>SUM(G22:P22)</f>
        <v>2</v>
      </c>
      <c r="E22" s="22">
        <v>3</v>
      </c>
      <c r="F22" s="22" t="s">
        <v>19</v>
      </c>
      <c r="G22" s="22">
        <v>1</v>
      </c>
      <c r="H22" s="24">
        <v>1</v>
      </c>
      <c r="I22" s="17" t="s">
        <v>19</v>
      </c>
      <c r="J22" s="22" t="s">
        <v>19</v>
      </c>
      <c r="K22" s="17" t="s">
        <v>19</v>
      </c>
      <c r="L22" s="17" t="s">
        <v>19</v>
      </c>
      <c r="M22" s="17" t="s">
        <v>19</v>
      </c>
      <c r="N22" s="17" t="s">
        <v>19</v>
      </c>
      <c r="O22" s="17" t="s">
        <v>19</v>
      </c>
      <c r="P22" s="25" t="s">
        <v>19</v>
      </c>
    </row>
    <row r="23" spans="1:17" ht="19.5" customHeight="1" x14ac:dyDescent="0.25">
      <c r="A23" s="9"/>
      <c r="B23" s="9" t="s">
        <v>20</v>
      </c>
      <c r="C23" s="2"/>
      <c r="D23" s="13">
        <f>SUM(G23:P23)</f>
        <v>6</v>
      </c>
      <c r="E23" s="22">
        <v>5</v>
      </c>
      <c r="F23" s="22">
        <v>1</v>
      </c>
      <c r="G23" s="27">
        <v>4</v>
      </c>
      <c r="H23" s="23">
        <v>1</v>
      </c>
      <c r="I23" s="17" t="s">
        <v>19</v>
      </c>
      <c r="J23" s="22" t="s">
        <v>19</v>
      </c>
      <c r="K23" s="17" t="s">
        <v>19</v>
      </c>
      <c r="L23" s="17" t="s">
        <v>19</v>
      </c>
      <c r="M23" s="17" t="s">
        <v>19</v>
      </c>
      <c r="N23" s="17" t="s">
        <v>19</v>
      </c>
      <c r="O23" s="17" t="s">
        <v>19</v>
      </c>
      <c r="P23" s="25">
        <v>1</v>
      </c>
    </row>
    <row r="24" spans="1:17" ht="19.5" customHeight="1" x14ac:dyDescent="0.25">
      <c r="A24" s="9"/>
      <c r="B24" s="9" t="s">
        <v>146</v>
      </c>
      <c r="C24" s="2"/>
      <c r="D24" s="13"/>
      <c r="E24" s="22"/>
      <c r="F24" s="22"/>
      <c r="G24" s="27"/>
      <c r="H24" s="23"/>
      <c r="I24" s="24"/>
      <c r="J24" s="26"/>
      <c r="K24" s="24"/>
      <c r="L24" s="23"/>
      <c r="M24" s="23"/>
      <c r="N24" s="23"/>
      <c r="O24" s="24"/>
      <c r="P24" s="25"/>
    </row>
    <row r="25" spans="1:17" ht="19.5" customHeight="1" x14ac:dyDescent="0.25">
      <c r="A25" s="9"/>
      <c r="B25" s="9"/>
      <c r="C25" s="2" t="s">
        <v>147</v>
      </c>
      <c r="D25" s="13">
        <f>SUM(G25:P25)</f>
        <v>1</v>
      </c>
      <c r="E25" s="22">
        <v>1</v>
      </c>
      <c r="F25" s="22" t="s">
        <v>19</v>
      </c>
      <c r="G25" s="27">
        <v>1</v>
      </c>
      <c r="H25" s="22" t="s">
        <v>19</v>
      </c>
      <c r="I25" s="24" t="s">
        <v>19</v>
      </c>
      <c r="J25" s="22" t="s">
        <v>19</v>
      </c>
      <c r="K25" s="24" t="s">
        <v>19</v>
      </c>
      <c r="L25" s="24" t="s">
        <v>19</v>
      </c>
      <c r="M25" s="24" t="s">
        <v>19</v>
      </c>
      <c r="N25" s="24" t="s">
        <v>19</v>
      </c>
      <c r="O25" s="24" t="s">
        <v>19</v>
      </c>
      <c r="P25" s="37" t="s">
        <v>19</v>
      </c>
    </row>
    <row r="26" spans="1:17" ht="19.5" customHeight="1" x14ac:dyDescent="0.25">
      <c r="A26" s="9"/>
      <c r="B26" s="28" t="s">
        <v>21</v>
      </c>
      <c r="C26" s="2"/>
      <c r="D26" s="13">
        <f>SUM(G26:P26)</f>
        <v>19</v>
      </c>
      <c r="E26" s="22">
        <v>16</v>
      </c>
      <c r="F26" s="22">
        <v>3</v>
      </c>
      <c r="G26" s="22">
        <v>8</v>
      </c>
      <c r="H26" s="24">
        <v>9</v>
      </c>
      <c r="I26" s="24" t="s">
        <v>19</v>
      </c>
      <c r="J26" s="22" t="s">
        <v>19</v>
      </c>
      <c r="K26" s="24" t="s">
        <v>19</v>
      </c>
      <c r="L26" s="24" t="s">
        <v>19</v>
      </c>
      <c r="M26" s="24" t="s">
        <v>19</v>
      </c>
      <c r="N26" s="23">
        <v>2</v>
      </c>
      <c r="O26" s="24" t="s">
        <v>19</v>
      </c>
      <c r="P26" s="37" t="s">
        <v>19</v>
      </c>
    </row>
    <row r="27" spans="1:17" ht="19.5" customHeight="1" x14ac:dyDescent="0.25">
      <c r="A27" s="9"/>
      <c r="B27" s="28" t="s">
        <v>148</v>
      </c>
      <c r="C27" s="2"/>
      <c r="D27" s="13"/>
      <c r="E27" s="22"/>
      <c r="F27" s="22"/>
      <c r="G27" s="22"/>
      <c r="H27" s="24"/>
      <c r="I27" s="24"/>
      <c r="J27" s="26"/>
      <c r="K27" s="24"/>
      <c r="L27" s="23"/>
      <c r="M27" s="24"/>
      <c r="N27" s="23"/>
      <c r="O27" s="24"/>
      <c r="P27" s="25"/>
    </row>
    <row r="28" spans="1:17" ht="19.5" customHeight="1" x14ac:dyDescent="0.25">
      <c r="A28" s="9"/>
      <c r="B28" s="28" t="s">
        <v>47</v>
      </c>
      <c r="C28" s="2" t="s">
        <v>149</v>
      </c>
      <c r="D28" s="13">
        <f t="shared" ref="D28:D48" si="4">SUM(G28:P28)</f>
        <v>1</v>
      </c>
      <c r="E28" s="22">
        <v>1</v>
      </c>
      <c r="F28" s="22" t="s">
        <v>19</v>
      </c>
      <c r="G28" s="22" t="s">
        <v>19</v>
      </c>
      <c r="H28" s="24">
        <v>1</v>
      </c>
      <c r="I28" s="22" t="s">
        <v>19</v>
      </c>
      <c r="J28" s="22" t="s">
        <v>19</v>
      </c>
      <c r="K28" s="22" t="s">
        <v>19</v>
      </c>
      <c r="L28" s="22" t="s">
        <v>19</v>
      </c>
      <c r="M28" s="22" t="s">
        <v>19</v>
      </c>
      <c r="N28" s="22" t="s">
        <v>19</v>
      </c>
      <c r="O28" s="22" t="s">
        <v>19</v>
      </c>
      <c r="P28" s="48" t="s">
        <v>19</v>
      </c>
    </row>
    <row r="29" spans="1:17" ht="19.5" customHeight="1" x14ac:dyDescent="0.25">
      <c r="A29" s="9"/>
      <c r="B29" s="28" t="s">
        <v>30</v>
      </c>
      <c r="C29" s="2"/>
      <c r="D29" s="13">
        <f t="shared" si="4"/>
        <v>1</v>
      </c>
      <c r="E29" s="22">
        <v>1</v>
      </c>
      <c r="F29" s="22" t="s">
        <v>19</v>
      </c>
      <c r="G29" s="22">
        <v>1</v>
      </c>
      <c r="H29" s="22" t="s">
        <v>19</v>
      </c>
      <c r="I29" s="22" t="s">
        <v>19</v>
      </c>
      <c r="J29" s="22" t="s">
        <v>19</v>
      </c>
      <c r="K29" s="22" t="s">
        <v>19</v>
      </c>
      <c r="L29" s="22" t="s">
        <v>19</v>
      </c>
      <c r="M29" s="22" t="s">
        <v>19</v>
      </c>
      <c r="N29" s="22" t="s">
        <v>19</v>
      </c>
      <c r="O29" s="22" t="s">
        <v>19</v>
      </c>
      <c r="P29" s="48" t="s">
        <v>19</v>
      </c>
    </row>
    <row r="30" spans="1:17" ht="21.75" customHeight="1" x14ac:dyDescent="0.25">
      <c r="A30" s="94" t="s">
        <v>22</v>
      </c>
      <c r="B30" s="94"/>
      <c r="C30" s="95"/>
      <c r="D30" s="13">
        <f t="shared" si="4"/>
        <v>64</v>
      </c>
      <c r="E30" s="13">
        <f t="shared" ref="E30:P30" si="5">SUM(E31:E43)</f>
        <v>41</v>
      </c>
      <c r="F30" s="13">
        <f t="shared" si="5"/>
        <v>23</v>
      </c>
      <c r="G30" s="29">
        <f>SUM(G31:G43)</f>
        <v>46</v>
      </c>
      <c r="H30" s="14">
        <f t="shared" si="5"/>
        <v>11</v>
      </c>
      <c r="I30" s="29">
        <f>SUM(I31:I43)</f>
        <v>0</v>
      </c>
      <c r="J30" s="13">
        <f>SUM(J31:J43)</f>
        <v>1</v>
      </c>
      <c r="K30" s="29">
        <f t="shared" si="5"/>
        <v>0</v>
      </c>
      <c r="L30" s="29">
        <f t="shared" si="5"/>
        <v>0</v>
      </c>
      <c r="M30" s="29">
        <f t="shared" si="5"/>
        <v>0</v>
      </c>
      <c r="N30" s="14">
        <f t="shared" si="5"/>
        <v>5</v>
      </c>
      <c r="O30" s="29">
        <f t="shared" si="5"/>
        <v>0</v>
      </c>
      <c r="P30" s="15">
        <f t="shared" si="5"/>
        <v>1</v>
      </c>
    </row>
    <row r="31" spans="1:17" ht="19.5" customHeight="1" x14ac:dyDescent="0.25">
      <c r="A31" s="9"/>
      <c r="B31" s="28" t="s">
        <v>23</v>
      </c>
      <c r="C31" s="30"/>
      <c r="D31" s="13">
        <f t="shared" si="4"/>
        <v>1</v>
      </c>
      <c r="E31" s="22">
        <v>1</v>
      </c>
      <c r="F31" s="22" t="s">
        <v>19</v>
      </c>
      <c r="G31" s="32">
        <v>1</v>
      </c>
      <c r="H31" s="22" t="s">
        <v>19</v>
      </c>
      <c r="I31" s="24" t="s">
        <v>19</v>
      </c>
      <c r="J31" s="22" t="s">
        <v>19</v>
      </c>
      <c r="K31" s="24" t="s">
        <v>19</v>
      </c>
      <c r="L31" s="24" t="s">
        <v>19</v>
      </c>
      <c r="M31" s="24" t="s">
        <v>19</v>
      </c>
      <c r="N31" s="24" t="s">
        <v>19</v>
      </c>
      <c r="O31" s="24" t="s">
        <v>19</v>
      </c>
      <c r="P31" s="37" t="s">
        <v>19</v>
      </c>
    </row>
    <row r="32" spans="1:17" ht="19.5" customHeight="1" x14ac:dyDescent="0.25">
      <c r="A32" s="9"/>
      <c r="B32" s="28" t="s">
        <v>122</v>
      </c>
      <c r="C32" s="30"/>
      <c r="D32" s="13">
        <f t="shared" si="4"/>
        <v>1</v>
      </c>
      <c r="E32" s="22">
        <v>1</v>
      </c>
      <c r="F32" s="22" t="s">
        <v>19</v>
      </c>
      <c r="G32" s="32">
        <v>1</v>
      </c>
      <c r="H32" s="22" t="s">
        <v>19</v>
      </c>
      <c r="I32" s="24" t="s">
        <v>19</v>
      </c>
      <c r="J32" s="22" t="s">
        <v>19</v>
      </c>
      <c r="K32" s="24" t="s">
        <v>19</v>
      </c>
      <c r="L32" s="24" t="s">
        <v>19</v>
      </c>
      <c r="M32" s="24" t="s">
        <v>19</v>
      </c>
      <c r="N32" s="24" t="s">
        <v>19</v>
      </c>
      <c r="O32" s="24" t="s">
        <v>19</v>
      </c>
      <c r="P32" s="37" t="s">
        <v>19</v>
      </c>
    </row>
    <row r="33" spans="1:22" ht="19.5" customHeight="1" x14ac:dyDescent="0.25">
      <c r="A33" s="9"/>
      <c r="B33" s="9" t="s">
        <v>24</v>
      </c>
      <c r="C33" s="30"/>
      <c r="D33" s="13">
        <f t="shared" si="4"/>
        <v>8</v>
      </c>
      <c r="E33" s="22">
        <v>7</v>
      </c>
      <c r="F33" s="22">
        <v>1</v>
      </c>
      <c r="G33" s="32">
        <v>4</v>
      </c>
      <c r="H33" s="31">
        <v>3</v>
      </c>
      <c r="I33" s="24" t="s">
        <v>19</v>
      </c>
      <c r="J33" s="32" t="s">
        <v>19</v>
      </c>
      <c r="K33" s="24" t="s">
        <v>19</v>
      </c>
      <c r="L33" s="24" t="s">
        <v>19</v>
      </c>
      <c r="M33" s="24" t="s">
        <v>19</v>
      </c>
      <c r="N33" s="35">
        <v>1</v>
      </c>
      <c r="O33" s="24" t="s">
        <v>19</v>
      </c>
      <c r="P33" s="37" t="s">
        <v>19</v>
      </c>
    </row>
    <row r="34" spans="1:22" ht="19.5" customHeight="1" x14ac:dyDescent="0.25">
      <c r="A34" s="9"/>
      <c r="B34" s="9" t="s">
        <v>25</v>
      </c>
      <c r="C34" s="30"/>
      <c r="D34" s="13">
        <f t="shared" si="4"/>
        <v>1</v>
      </c>
      <c r="E34" s="22">
        <v>1</v>
      </c>
      <c r="F34" s="22" t="s">
        <v>19</v>
      </c>
      <c r="G34" s="32">
        <v>1</v>
      </c>
      <c r="H34" s="22" t="s">
        <v>19</v>
      </c>
      <c r="I34" s="24" t="s">
        <v>19</v>
      </c>
      <c r="J34" s="22" t="s">
        <v>19</v>
      </c>
      <c r="K34" s="24" t="s">
        <v>19</v>
      </c>
      <c r="L34" s="24" t="s">
        <v>19</v>
      </c>
      <c r="M34" s="24" t="s">
        <v>19</v>
      </c>
      <c r="N34" s="24" t="s">
        <v>19</v>
      </c>
      <c r="O34" s="24" t="s">
        <v>19</v>
      </c>
      <c r="P34" s="37" t="s">
        <v>19</v>
      </c>
    </row>
    <row r="35" spans="1:22" ht="19.5" customHeight="1" x14ac:dyDescent="0.25">
      <c r="A35" s="9"/>
      <c r="B35" s="9" t="s">
        <v>123</v>
      </c>
      <c r="C35" s="30"/>
      <c r="D35" s="13">
        <f t="shared" si="4"/>
        <v>1</v>
      </c>
      <c r="E35" s="22">
        <v>1</v>
      </c>
      <c r="F35" s="22" t="s">
        <v>19</v>
      </c>
      <c r="G35" s="32">
        <v>1</v>
      </c>
      <c r="H35" s="22" t="s">
        <v>19</v>
      </c>
      <c r="I35" s="24" t="s">
        <v>19</v>
      </c>
      <c r="J35" s="22" t="s">
        <v>19</v>
      </c>
      <c r="K35" s="24" t="s">
        <v>19</v>
      </c>
      <c r="L35" s="24" t="s">
        <v>19</v>
      </c>
      <c r="M35" s="24" t="s">
        <v>19</v>
      </c>
      <c r="N35" s="24" t="s">
        <v>19</v>
      </c>
      <c r="O35" s="24" t="s">
        <v>19</v>
      </c>
      <c r="P35" s="37" t="s">
        <v>19</v>
      </c>
    </row>
    <row r="36" spans="1:22" ht="19.5" customHeight="1" x14ac:dyDescent="0.25">
      <c r="A36" s="9"/>
      <c r="B36" s="28" t="s">
        <v>26</v>
      </c>
      <c r="C36" s="30"/>
      <c r="D36" s="13">
        <f t="shared" si="4"/>
        <v>2</v>
      </c>
      <c r="E36" s="22">
        <v>2</v>
      </c>
      <c r="F36" s="22" t="s">
        <v>19</v>
      </c>
      <c r="G36" s="22">
        <v>1</v>
      </c>
      <c r="H36" s="31">
        <v>1</v>
      </c>
      <c r="I36" s="24" t="s">
        <v>19</v>
      </c>
      <c r="J36" s="22" t="s">
        <v>19</v>
      </c>
      <c r="K36" s="24" t="s">
        <v>19</v>
      </c>
      <c r="L36" s="24" t="s">
        <v>19</v>
      </c>
      <c r="M36" s="24" t="s">
        <v>19</v>
      </c>
      <c r="N36" s="24" t="s">
        <v>19</v>
      </c>
      <c r="O36" s="24" t="s">
        <v>19</v>
      </c>
      <c r="P36" s="37" t="s">
        <v>19</v>
      </c>
    </row>
    <row r="37" spans="1:22" ht="19.5" customHeight="1" x14ac:dyDescent="0.25">
      <c r="A37" s="9"/>
      <c r="B37" s="28" t="s">
        <v>27</v>
      </c>
      <c r="C37" s="30"/>
      <c r="D37" s="13">
        <f t="shared" si="4"/>
        <v>2</v>
      </c>
      <c r="E37" s="22" t="s">
        <v>19</v>
      </c>
      <c r="F37" s="22">
        <v>2</v>
      </c>
      <c r="G37" s="22">
        <v>2</v>
      </c>
      <c r="H37" s="22" t="s">
        <v>19</v>
      </c>
      <c r="I37" s="24" t="s">
        <v>19</v>
      </c>
      <c r="J37" s="22" t="s">
        <v>19</v>
      </c>
      <c r="K37" s="24" t="s">
        <v>19</v>
      </c>
      <c r="L37" s="24" t="s">
        <v>19</v>
      </c>
      <c r="M37" s="24" t="s">
        <v>19</v>
      </c>
      <c r="N37" s="24" t="s">
        <v>19</v>
      </c>
      <c r="O37" s="24" t="s">
        <v>19</v>
      </c>
      <c r="P37" s="37" t="s">
        <v>19</v>
      </c>
    </row>
    <row r="38" spans="1:22" ht="19.5" customHeight="1" x14ac:dyDescent="0.25">
      <c r="A38" s="9"/>
      <c r="B38" s="38" t="s">
        <v>28</v>
      </c>
      <c r="C38" s="39"/>
      <c r="D38" s="13">
        <f t="shared" si="4"/>
        <v>31</v>
      </c>
      <c r="E38" s="22">
        <v>19</v>
      </c>
      <c r="F38" s="22">
        <v>12</v>
      </c>
      <c r="G38" s="32">
        <v>21</v>
      </c>
      <c r="H38" s="31">
        <v>5</v>
      </c>
      <c r="I38" s="24" t="s">
        <v>19</v>
      </c>
      <c r="J38" s="35">
        <v>1</v>
      </c>
      <c r="K38" s="24" t="s">
        <v>19</v>
      </c>
      <c r="L38" s="24" t="s">
        <v>19</v>
      </c>
      <c r="M38" s="24" t="s">
        <v>19</v>
      </c>
      <c r="N38" s="35">
        <v>4</v>
      </c>
      <c r="O38" s="24" t="s">
        <v>19</v>
      </c>
      <c r="P38" s="37" t="s">
        <v>19</v>
      </c>
    </row>
    <row r="39" spans="1:22" ht="19.5" customHeight="1" x14ac:dyDescent="0.25">
      <c r="A39" s="9"/>
      <c r="B39" s="38" t="s">
        <v>124</v>
      </c>
      <c r="C39" s="39"/>
      <c r="D39" s="13">
        <f t="shared" si="4"/>
        <v>1</v>
      </c>
      <c r="E39" s="22">
        <v>1</v>
      </c>
      <c r="F39" s="22" t="s">
        <v>19</v>
      </c>
      <c r="G39" s="32">
        <v>1</v>
      </c>
      <c r="H39" s="22" t="s">
        <v>19</v>
      </c>
      <c r="I39" s="24" t="s">
        <v>19</v>
      </c>
      <c r="J39" s="22" t="s">
        <v>19</v>
      </c>
      <c r="K39" s="24" t="s">
        <v>19</v>
      </c>
      <c r="L39" s="24" t="s">
        <v>19</v>
      </c>
      <c r="M39" s="24" t="s">
        <v>19</v>
      </c>
      <c r="N39" s="24" t="s">
        <v>19</v>
      </c>
      <c r="O39" s="24" t="s">
        <v>19</v>
      </c>
      <c r="P39" s="37" t="s">
        <v>19</v>
      </c>
    </row>
    <row r="40" spans="1:22" ht="19.5" customHeight="1" x14ac:dyDescent="0.25">
      <c r="A40" s="9"/>
      <c r="B40" s="38" t="s">
        <v>125</v>
      </c>
      <c r="C40" s="39"/>
      <c r="D40" s="13">
        <f t="shared" si="4"/>
        <v>2</v>
      </c>
      <c r="E40" s="22">
        <v>1</v>
      </c>
      <c r="F40" s="22">
        <v>1</v>
      </c>
      <c r="G40" s="32">
        <v>1</v>
      </c>
      <c r="H40" s="31">
        <v>1</v>
      </c>
      <c r="I40" s="24" t="s">
        <v>19</v>
      </c>
      <c r="J40" s="22" t="s">
        <v>19</v>
      </c>
      <c r="K40" s="24" t="s">
        <v>19</v>
      </c>
      <c r="L40" s="24" t="s">
        <v>19</v>
      </c>
      <c r="M40" s="24" t="s">
        <v>19</v>
      </c>
      <c r="N40" s="24" t="s">
        <v>19</v>
      </c>
      <c r="O40" s="24" t="s">
        <v>19</v>
      </c>
      <c r="P40" s="37" t="s">
        <v>19</v>
      </c>
    </row>
    <row r="41" spans="1:22" ht="19.5" customHeight="1" x14ac:dyDescent="0.25">
      <c r="A41" s="9"/>
      <c r="B41" s="38" t="s">
        <v>107</v>
      </c>
      <c r="C41" s="39"/>
      <c r="D41" s="13">
        <f t="shared" si="4"/>
        <v>4</v>
      </c>
      <c r="E41" s="22">
        <v>2</v>
      </c>
      <c r="F41" s="22">
        <v>2</v>
      </c>
      <c r="G41" s="32">
        <v>4</v>
      </c>
      <c r="H41" s="22" t="s">
        <v>19</v>
      </c>
      <c r="I41" s="24" t="s">
        <v>19</v>
      </c>
      <c r="J41" s="22" t="s">
        <v>19</v>
      </c>
      <c r="K41" s="24" t="s">
        <v>19</v>
      </c>
      <c r="L41" s="24" t="s">
        <v>19</v>
      </c>
      <c r="M41" s="24" t="s">
        <v>19</v>
      </c>
      <c r="N41" s="24" t="s">
        <v>19</v>
      </c>
      <c r="O41" s="24" t="s">
        <v>19</v>
      </c>
      <c r="P41" s="37" t="s">
        <v>19</v>
      </c>
    </row>
    <row r="42" spans="1:22" ht="19.5" customHeight="1" x14ac:dyDescent="0.25">
      <c r="A42" s="9"/>
      <c r="B42" s="38" t="s">
        <v>29</v>
      </c>
      <c r="C42" s="39"/>
      <c r="D42" s="13">
        <f t="shared" si="4"/>
        <v>5</v>
      </c>
      <c r="E42" s="22">
        <v>2</v>
      </c>
      <c r="F42" s="22">
        <v>3</v>
      </c>
      <c r="G42" s="32">
        <v>4</v>
      </c>
      <c r="H42" s="22" t="s">
        <v>19</v>
      </c>
      <c r="I42" s="24" t="s">
        <v>19</v>
      </c>
      <c r="J42" s="22" t="s">
        <v>19</v>
      </c>
      <c r="K42" s="24" t="s">
        <v>19</v>
      </c>
      <c r="L42" s="24" t="s">
        <v>19</v>
      </c>
      <c r="M42" s="24" t="s">
        <v>19</v>
      </c>
      <c r="N42" s="24" t="s">
        <v>19</v>
      </c>
      <c r="O42" s="24" t="s">
        <v>19</v>
      </c>
      <c r="P42" s="37">
        <v>1</v>
      </c>
      <c r="U42" s="90"/>
    </row>
    <row r="43" spans="1:22" ht="19.5" customHeight="1" x14ac:dyDescent="0.25">
      <c r="A43" s="9"/>
      <c r="B43" s="9" t="s">
        <v>30</v>
      </c>
      <c r="C43" s="30"/>
      <c r="D43" s="13">
        <f t="shared" si="4"/>
        <v>5</v>
      </c>
      <c r="E43" s="22">
        <v>3</v>
      </c>
      <c r="F43" s="22">
        <v>2</v>
      </c>
      <c r="G43" s="22">
        <v>4</v>
      </c>
      <c r="H43" s="22">
        <v>1</v>
      </c>
      <c r="I43" s="24" t="s">
        <v>19</v>
      </c>
      <c r="J43" s="22" t="s">
        <v>19</v>
      </c>
      <c r="K43" s="24" t="s">
        <v>19</v>
      </c>
      <c r="L43" s="24" t="s">
        <v>19</v>
      </c>
      <c r="M43" s="24" t="s">
        <v>19</v>
      </c>
      <c r="N43" s="24" t="s">
        <v>19</v>
      </c>
      <c r="O43" s="24" t="s">
        <v>19</v>
      </c>
      <c r="P43" s="37" t="s">
        <v>19</v>
      </c>
      <c r="U43" s="90"/>
      <c r="V43" s="90" t="s">
        <v>174</v>
      </c>
    </row>
    <row r="44" spans="1:22" ht="21" customHeight="1" x14ac:dyDescent="0.25">
      <c r="A44" s="94" t="s">
        <v>31</v>
      </c>
      <c r="B44" s="94"/>
      <c r="C44" s="95"/>
      <c r="D44" s="13">
        <f t="shared" si="4"/>
        <v>82</v>
      </c>
      <c r="E44" s="13">
        <f t="shared" ref="E44:P44" si="6">SUM(E45:E51)</f>
        <v>75</v>
      </c>
      <c r="F44" s="13">
        <f t="shared" si="6"/>
        <v>7</v>
      </c>
      <c r="G44" s="13">
        <f>SUM(G45:G51)</f>
        <v>47</v>
      </c>
      <c r="H44" s="13">
        <f t="shared" si="6"/>
        <v>22</v>
      </c>
      <c r="I44" s="19">
        <f>SUM(I45:I51)</f>
        <v>0</v>
      </c>
      <c r="J44" s="13">
        <f>SUM(J45:J51)</f>
        <v>3</v>
      </c>
      <c r="K44" s="19">
        <f t="shared" si="6"/>
        <v>3</v>
      </c>
      <c r="L44" s="19">
        <f t="shared" si="6"/>
        <v>0</v>
      </c>
      <c r="M44" s="19">
        <f t="shared" si="6"/>
        <v>0</v>
      </c>
      <c r="N44" s="13">
        <f t="shared" si="6"/>
        <v>5</v>
      </c>
      <c r="O44" s="19">
        <f t="shared" si="6"/>
        <v>0</v>
      </c>
      <c r="P44" s="20">
        <f t="shared" si="6"/>
        <v>2</v>
      </c>
      <c r="U44" s="91"/>
      <c r="V44" s="91"/>
    </row>
    <row r="45" spans="1:22" ht="19.5" customHeight="1" x14ac:dyDescent="0.25">
      <c r="A45" s="9"/>
      <c r="B45" s="40" t="s">
        <v>32</v>
      </c>
      <c r="C45" s="41"/>
      <c r="D45" s="13">
        <f t="shared" si="4"/>
        <v>2</v>
      </c>
      <c r="E45" s="22">
        <v>2</v>
      </c>
      <c r="F45" s="22" t="s">
        <v>19</v>
      </c>
      <c r="G45" s="22" t="s">
        <v>19</v>
      </c>
      <c r="H45" s="22">
        <v>1</v>
      </c>
      <c r="I45" s="22" t="s">
        <v>19</v>
      </c>
      <c r="J45" s="22">
        <v>1</v>
      </c>
      <c r="K45" s="22" t="s">
        <v>19</v>
      </c>
      <c r="L45" s="22" t="s">
        <v>19</v>
      </c>
      <c r="M45" s="22" t="s">
        <v>19</v>
      </c>
      <c r="N45" s="22" t="s">
        <v>19</v>
      </c>
      <c r="O45" s="22" t="s">
        <v>19</v>
      </c>
      <c r="P45" s="48" t="s">
        <v>19</v>
      </c>
    </row>
    <row r="46" spans="1:22" ht="19.5" customHeight="1" x14ac:dyDescent="0.25">
      <c r="A46" s="9"/>
      <c r="B46" s="28" t="s">
        <v>33</v>
      </c>
      <c r="C46" s="41"/>
      <c r="D46" s="13">
        <f t="shared" si="4"/>
        <v>22</v>
      </c>
      <c r="E46" s="22">
        <v>18</v>
      </c>
      <c r="F46" s="22">
        <v>4</v>
      </c>
      <c r="G46" s="22">
        <v>12</v>
      </c>
      <c r="H46" s="24">
        <v>7</v>
      </c>
      <c r="I46" s="22" t="s">
        <v>19</v>
      </c>
      <c r="J46" s="22" t="s">
        <v>19</v>
      </c>
      <c r="K46" s="22" t="s">
        <v>19</v>
      </c>
      <c r="L46" s="22" t="s">
        <v>19</v>
      </c>
      <c r="M46" s="22" t="s">
        <v>19</v>
      </c>
      <c r="N46" s="22">
        <v>2</v>
      </c>
      <c r="O46" s="22" t="s">
        <v>19</v>
      </c>
      <c r="P46" s="36">
        <v>1</v>
      </c>
    </row>
    <row r="47" spans="1:22" ht="19.5" customHeight="1" x14ac:dyDescent="0.25">
      <c r="A47" s="9"/>
      <c r="B47" s="9" t="s">
        <v>34</v>
      </c>
      <c r="C47" s="42"/>
      <c r="D47" s="13">
        <f t="shared" si="4"/>
        <v>8</v>
      </c>
      <c r="E47" s="22">
        <v>7</v>
      </c>
      <c r="F47" s="22">
        <v>1</v>
      </c>
      <c r="G47" s="22">
        <v>7</v>
      </c>
      <c r="H47" s="24" t="s">
        <v>19</v>
      </c>
      <c r="I47" s="22" t="s">
        <v>19</v>
      </c>
      <c r="J47" s="32">
        <v>1</v>
      </c>
      <c r="K47" s="22" t="s">
        <v>19</v>
      </c>
      <c r="L47" s="22" t="s">
        <v>19</v>
      </c>
      <c r="M47" s="22" t="s">
        <v>19</v>
      </c>
      <c r="N47" s="22" t="s">
        <v>19</v>
      </c>
      <c r="O47" s="22" t="s">
        <v>19</v>
      </c>
      <c r="P47" s="48" t="s">
        <v>19</v>
      </c>
    </row>
    <row r="48" spans="1:22" ht="19.5" customHeight="1" x14ac:dyDescent="0.25">
      <c r="A48" s="9"/>
      <c r="B48" s="9" t="s">
        <v>35</v>
      </c>
      <c r="C48" s="43"/>
      <c r="D48" s="13">
        <f t="shared" si="4"/>
        <v>44</v>
      </c>
      <c r="E48" s="22">
        <v>44</v>
      </c>
      <c r="F48" s="22" t="s">
        <v>19</v>
      </c>
      <c r="G48" s="22">
        <v>26</v>
      </c>
      <c r="H48" s="24">
        <v>10</v>
      </c>
      <c r="I48" s="22" t="s">
        <v>19</v>
      </c>
      <c r="J48" s="35">
        <v>1</v>
      </c>
      <c r="K48" s="31">
        <v>3</v>
      </c>
      <c r="L48" s="22" t="s">
        <v>19</v>
      </c>
      <c r="M48" s="22" t="s">
        <v>19</v>
      </c>
      <c r="N48" s="35">
        <v>3</v>
      </c>
      <c r="O48" s="22" t="s">
        <v>19</v>
      </c>
      <c r="P48" s="25">
        <v>1</v>
      </c>
    </row>
    <row r="49" spans="1:16" ht="19.5" customHeight="1" x14ac:dyDescent="0.25">
      <c r="A49" s="9"/>
      <c r="B49" s="9" t="s">
        <v>150</v>
      </c>
      <c r="C49" s="42"/>
      <c r="D49" s="13"/>
      <c r="E49" s="22"/>
      <c r="F49" s="22"/>
      <c r="G49" s="22"/>
      <c r="H49" s="24"/>
      <c r="I49" s="22"/>
      <c r="J49" s="35"/>
      <c r="K49" s="22"/>
      <c r="L49" s="22"/>
      <c r="M49" s="22"/>
      <c r="N49" s="22"/>
      <c r="O49" s="22"/>
      <c r="P49" s="48"/>
    </row>
    <row r="50" spans="1:16" ht="16.5" customHeight="1" x14ac:dyDescent="0.25">
      <c r="A50" s="9"/>
      <c r="B50" s="9"/>
      <c r="C50" s="43" t="s">
        <v>36</v>
      </c>
      <c r="D50" s="13">
        <f>SUM(G50:P50)</f>
        <v>4</v>
      </c>
      <c r="E50" s="22">
        <v>2</v>
      </c>
      <c r="F50" s="22">
        <v>2</v>
      </c>
      <c r="G50" s="22">
        <v>2</v>
      </c>
      <c r="H50" s="24">
        <v>2</v>
      </c>
      <c r="I50" s="22" t="s">
        <v>19</v>
      </c>
      <c r="J50" s="22" t="s">
        <v>19</v>
      </c>
      <c r="K50" s="22" t="s">
        <v>19</v>
      </c>
      <c r="L50" s="22" t="s">
        <v>19</v>
      </c>
      <c r="M50" s="22" t="s">
        <v>19</v>
      </c>
      <c r="N50" s="22" t="s">
        <v>19</v>
      </c>
      <c r="O50" s="22" t="s">
        <v>19</v>
      </c>
      <c r="P50" s="48" t="s">
        <v>19</v>
      </c>
    </row>
    <row r="51" spans="1:16" ht="19.5" customHeight="1" x14ac:dyDescent="0.25">
      <c r="A51" s="9"/>
      <c r="B51" s="44" t="s">
        <v>30</v>
      </c>
      <c r="C51" s="42"/>
      <c r="D51" s="13">
        <f>SUM(G51:P51)</f>
        <v>2</v>
      </c>
      <c r="E51" s="22">
        <v>2</v>
      </c>
      <c r="F51" s="22" t="s">
        <v>19</v>
      </c>
      <c r="G51" s="22" t="s">
        <v>19</v>
      </c>
      <c r="H51" s="24">
        <v>2</v>
      </c>
      <c r="I51" s="22" t="s">
        <v>19</v>
      </c>
      <c r="J51" s="22" t="s">
        <v>19</v>
      </c>
      <c r="K51" s="22" t="s">
        <v>19</v>
      </c>
      <c r="L51" s="22" t="s">
        <v>19</v>
      </c>
      <c r="M51" s="22" t="s">
        <v>19</v>
      </c>
      <c r="N51" s="22" t="s">
        <v>19</v>
      </c>
      <c r="O51" s="22" t="s">
        <v>19</v>
      </c>
      <c r="P51" s="48" t="s">
        <v>19</v>
      </c>
    </row>
    <row r="52" spans="1:16" ht="21.75" customHeight="1" x14ac:dyDescent="0.25">
      <c r="A52" s="94" t="s">
        <v>37</v>
      </c>
      <c r="B52" s="94"/>
      <c r="C52" s="95"/>
      <c r="D52" s="13">
        <f>SUM(G52:P52)</f>
        <v>202</v>
      </c>
      <c r="E52" s="13">
        <f t="shared" ref="E52:P52" si="7">SUM(E53:E68)</f>
        <v>136</v>
      </c>
      <c r="F52" s="13">
        <f t="shared" si="7"/>
        <v>66</v>
      </c>
      <c r="G52" s="13">
        <f>SUM(G53:G68)</f>
        <v>85</v>
      </c>
      <c r="H52" s="13">
        <f t="shared" si="7"/>
        <v>93</v>
      </c>
      <c r="I52" s="13">
        <f>SUM(I53:I68)</f>
        <v>5</v>
      </c>
      <c r="J52" s="13">
        <f>SUM(J53:J68)</f>
        <v>2</v>
      </c>
      <c r="K52" s="19">
        <f t="shared" si="7"/>
        <v>0</v>
      </c>
      <c r="L52" s="19">
        <f t="shared" si="7"/>
        <v>0</v>
      </c>
      <c r="M52" s="19">
        <f t="shared" si="7"/>
        <v>0</v>
      </c>
      <c r="N52" s="13">
        <f t="shared" si="7"/>
        <v>12</v>
      </c>
      <c r="O52" s="19">
        <f t="shared" si="7"/>
        <v>0</v>
      </c>
      <c r="P52" s="20">
        <f t="shared" si="7"/>
        <v>5</v>
      </c>
    </row>
    <row r="53" spans="1:16" ht="19.5" customHeight="1" x14ac:dyDescent="0.25">
      <c r="A53" s="9"/>
      <c r="B53" s="9" t="s">
        <v>38</v>
      </c>
      <c r="C53" s="42"/>
      <c r="D53" s="13">
        <f>SUM(G53:P53)</f>
        <v>3</v>
      </c>
      <c r="E53" s="22">
        <v>3</v>
      </c>
      <c r="F53" s="22" t="s">
        <v>19</v>
      </c>
      <c r="G53" s="32">
        <v>1</v>
      </c>
      <c r="H53" s="31">
        <v>1</v>
      </c>
      <c r="I53" s="22" t="s">
        <v>19</v>
      </c>
      <c r="J53" s="22" t="s">
        <v>19</v>
      </c>
      <c r="K53" s="22" t="s">
        <v>19</v>
      </c>
      <c r="L53" s="22" t="s">
        <v>19</v>
      </c>
      <c r="M53" s="22" t="s">
        <v>19</v>
      </c>
      <c r="N53" s="24">
        <v>1</v>
      </c>
      <c r="O53" s="22" t="s">
        <v>19</v>
      </c>
      <c r="P53" s="48" t="s">
        <v>19</v>
      </c>
    </row>
    <row r="54" spans="1:16" ht="19.5" customHeight="1" x14ac:dyDescent="0.25">
      <c r="A54" s="9"/>
      <c r="B54" s="9" t="s">
        <v>151</v>
      </c>
      <c r="C54" s="42"/>
      <c r="D54" s="13" t="s">
        <v>47</v>
      </c>
      <c r="E54" s="22"/>
      <c r="F54" s="22"/>
      <c r="G54" s="32"/>
      <c r="H54" s="31"/>
      <c r="I54" s="24"/>
      <c r="J54" s="24"/>
      <c r="K54" s="24"/>
      <c r="L54" s="24"/>
      <c r="M54" s="33"/>
      <c r="N54" s="24"/>
      <c r="O54" s="24"/>
      <c r="P54" s="36"/>
    </row>
    <row r="55" spans="1:16" ht="15.75" customHeight="1" x14ac:dyDescent="0.25">
      <c r="A55" s="9"/>
      <c r="B55" s="9"/>
      <c r="C55" s="82" t="s">
        <v>153</v>
      </c>
      <c r="D55" s="13">
        <f>SUM(G55:P55)</f>
        <v>2</v>
      </c>
      <c r="E55" s="22">
        <v>1</v>
      </c>
      <c r="F55" s="22">
        <v>1</v>
      </c>
      <c r="G55" s="32">
        <v>1</v>
      </c>
      <c r="H55" s="22" t="s">
        <v>19</v>
      </c>
      <c r="I55" s="22" t="s">
        <v>19</v>
      </c>
      <c r="J55" s="22" t="s">
        <v>19</v>
      </c>
      <c r="K55" s="22" t="s">
        <v>19</v>
      </c>
      <c r="L55" s="22" t="s">
        <v>19</v>
      </c>
      <c r="M55" s="22" t="s">
        <v>19</v>
      </c>
      <c r="N55" s="22" t="s">
        <v>19</v>
      </c>
      <c r="O55" s="22" t="s">
        <v>19</v>
      </c>
      <c r="P55" s="36">
        <v>1</v>
      </c>
    </row>
    <row r="56" spans="1:16" ht="16.5" customHeight="1" x14ac:dyDescent="0.25">
      <c r="A56" s="9"/>
      <c r="B56" s="9"/>
      <c r="C56" s="82" t="s">
        <v>152</v>
      </c>
      <c r="D56" s="13"/>
      <c r="E56" s="22"/>
      <c r="F56" s="22"/>
      <c r="G56" s="32"/>
      <c r="H56" s="22"/>
      <c r="I56" s="22"/>
      <c r="J56" s="22"/>
      <c r="K56" s="22"/>
      <c r="L56" s="22"/>
      <c r="M56" s="22"/>
      <c r="N56" s="22"/>
      <c r="O56" s="22"/>
      <c r="P56" s="36"/>
    </row>
    <row r="57" spans="1:16" ht="19.5" customHeight="1" x14ac:dyDescent="0.25">
      <c r="A57" s="9"/>
      <c r="B57" s="9" t="s">
        <v>39</v>
      </c>
      <c r="C57" s="45"/>
      <c r="D57" s="13">
        <f>SUM(G57:P57)</f>
        <v>8</v>
      </c>
      <c r="E57" s="22">
        <v>5</v>
      </c>
      <c r="F57" s="22">
        <v>3</v>
      </c>
      <c r="G57" s="32">
        <v>5</v>
      </c>
      <c r="H57" s="31">
        <v>2</v>
      </c>
      <c r="I57" s="22" t="s">
        <v>19</v>
      </c>
      <c r="J57" s="22" t="s">
        <v>19</v>
      </c>
      <c r="K57" s="22" t="s">
        <v>19</v>
      </c>
      <c r="L57" s="22" t="s">
        <v>19</v>
      </c>
      <c r="M57" s="22" t="s">
        <v>19</v>
      </c>
      <c r="N57" s="22" t="s">
        <v>19</v>
      </c>
      <c r="O57" s="22" t="s">
        <v>19</v>
      </c>
      <c r="P57" s="36">
        <v>1</v>
      </c>
    </row>
    <row r="58" spans="1:16" ht="19.5" customHeight="1" x14ac:dyDescent="0.25">
      <c r="A58" s="94" t="s">
        <v>154</v>
      </c>
      <c r="B58" s="94"/>
      <c r="C58" s="95"/>
      <c r="D58" s="13"/>
      <c r="E58" s="22"/>
      <c r="F58" s="22"/>
      <c r="G58" s="32"/>
      <c r="H58" s="31"/>
      <c r="I58" s="22"/>
      <c r="J58" s="22"/>
      <c r="K58" s="22"/>
      <c r="L58" s="22"/>
      <c r="M58" s="22"/>
      <c r="N58" s="22"/>
      <c r="O58" s="22"/>
      <c r="P58" s="36"/>
    </row>
    <row r="59" spans="1:16" ht="19.5" customHeight="1" x14ac:dyDescent="0.25">
      <c r="A59" s="9"/>
      <c r="B59" s="9" t="s">
        <v>155</v>
      </c>
      <c r="C59" s="45"/>
      <c r="D59" s="13"/>
      <c r="E59" s="22"/>
      <c r="F59" s="22"/>
      <c r="G59" s="32"/>
      <c r="H59" s="22"/>
      <c r="I59" s="22"/>
      <c r="J59" s="22"/>
      <c r="K59" s="22"/>
      <c r="L59" s="22"/>
      <c r="M59" s="22"/>
      <c r="N59" s="22"/>
      <c r="O59" s="22"/>
      <c r="P59" s="48"/>
    </row>
    <row r="60" spans="1:16" ht="15" customHeight="1" x14ac:dyDescent="0.25">
      <c r="A60" s="9"/>
      <c r="B60" s="9"/>
      <c r="C60" s="45" t="s">
        <v>156</v>
      </c>
      <c r="D60" s="13">
        <f t="shared" ref="D60:D65" si="8">SUM(G60:P60)</f>
        <v>2</v>
      </c>
      <c r="E60" s="22" t="s">
        <v>19</v>
      </c>
      <c r="F60" s="22">
        <v>2</v>
      </c>
      <c r="G60" s="32">
        <v>2</v>
      </c>
      <c r="H60" s="22" t="s">
        <v>19</v>
      </c>
      <c r="I60" s="22" t="s">
        <v>19</v>
      </c>
      <c r="J60" s="22" t="s">
        <v>19</v>
      </c>
      <c r="K60" s="22" t="s">
        <v>19</v>
      </c>
      <c r="L60" s="22" t="s">
        <v>19</v>
      </c>
      <c r="M60" s="22" t="s">
        <v>19</v>
      </c>
      <c r="N60" s="22" t="s">
        <v>19</v>
      </c>
      <c r="O60" s="22" t="s">
        <v>19</v>
      </c>
      <c r="P60" s="48" t="s">
        <v>19</v>
      </c>
    </row>
    <row r="61" spans="1:16" ht="19.5" customHeight="1" x14ac:dyDescent="0.25">
      <c r="A61" s="9"/>
      <c r="B61" s="9" t="s">
        <v>40</v>
      </c>
      <c r="C61" s="45"/>
      <c r="D61" s="13">
        <f t="shared" si="8"/>
        <v>24</v>
      </c>
      <c r="E61" s="22">
        <v>17</v>
      </c>
      <c r="F61" s="22">
        <v>7</v>
      </c>
      <c r="G61" s="32">
        <v>8</v>
      </c>
      <c r="H61" s="31">
        <v>13</v>
      </c>
      <c r="I61" s="22" t="s">
        <v>19</v>
      </c>
      <c r="J61" s="22" t="s">
        <v>19</v>
      </c>
      <c r="K61" s="22" t="s">
        <v>19</v>
      </c>
      <c r="L61" s="22" t="s">
        <v>19</v>
      </c>
      <c r="M61" s="22" t="s">
        <v>19</v>
      </c>
      <c r="N61" s="32">
        <v>3</v>
      </c>
      <c r="O61" s="22" t="s">
        <v>19</v>
      </c>
      <c r="P61" s="48" t="s">
        <v>19</v>
      </c>
    </row>
    <row r="62" spans="1:16" ht="19.5" customHeight="1" x14ac:dyDescent="0.25">
      <c r="A62" s="9"/>
      <c r="B62" s="28" t="s">
        <v>41</v>
      </c>
      <c r="C62" s="45"/>
      <c r="D62" s="13">
        <f t="shared" si="8"/>
        <v>106</v>
      </c>
      <c r="E62" s="22">
        <v>73</v>
      </c>
      <c r="F62" s="22">
        <v>33</v>
      </c>
      <c r="G62" s="32">
        <v>42</v>
      </c>
      <c r="H62" s="31">
        <v>53</v>
      </c>
      <c r="I62" s="24">
        <v>3</v>
      </c>
      <c r="J62" s="22" t="s">
        <v>19</v>
      </c>
      <c r="K62" s="22" t="s">
        <v>19</v>
      </c>
      <c r="L62" s="22" t="s">
        <v>19</v>
      </c>
      <c r="M62" s="22" t="s">
        <v>19</v>
      </c>
      <c r="N62" s="35">
        <v>6</v>
      </c>
      <c r="O62" s="22" t="s">
        <v>19</v>
      </c>
      <c r="P62" s="36">
        <v>2</v>
      </c>
    </row>
    <row r="63" spans="1:16" ht="19.5" customHeight="1" x14ac:dyDescent="0.25">
      <c r="A63" s="9"/>
      <c r="B63" s="9" t="s">
        <v>42</v>
      </c>
      <c r="C63" s="42"/>
      <c r="D63" s="13">
        <f t="shared" si="8"/>
        <v>15</v>
      </c>
      <c r="E63" s="22">
        <v>13</v>
      </c>
      <c r="F63" s="22">
        <v>2</v>
      </c>
      <c r="G63" s="32">
        <v>7</v>
      </c>
      <c r="H63" s="31">
        <v>7</v>
      </c>
      <c r="I63" s="24">
        <v>1</v>
      </c>
      <c r="J63" s="22" t="s">
        <v>19</v>
      </c>
      <c r="K63" s="22" t="s">
        <v>19</v>
      </c>
      <c r="L63" s="22" t="s">
        <v>19</v>
      </c>
      <c r="M63" s="22" t="s">
        <v>19</v>
      </c>
      <c r="N63" s="22" t="s">
        <v>19</v>
      </c>
      <c r="O63" s="22" t="s">
        <v>19</v>
      </c>
      <c r="P63" s="48" t="s">
        <v>19</v>
      </c>
    </row>
    <row r="64" spans="1:16" ht="19.5" customHeight="1" x14ac:dyDescent="0.25">
      <c r="A64" s="9"/>
      <c r="B64" s="9" t="s">
        <v>43</v>
      </c>
      <c r="C64" s="42"/>
      <c r="D64" s="13">
        <f t="shared" si="8"/>
        <v>13</v>
      </c>
      <c r="E64" s="22">
        <v>6</v>
      </c>
      <c r="F64" s="22">
        <v>7</v>
      </c>
      <c r="G64" s="32">
        <v>5</v>
      </c>
      <c r="H64" s="31">
        <v>6</v>
      </c>
      <c r="I64" s="24" t="s">
        <v>19</v>
      </c>
      <c r="J64" s="35">
        <v>1</v>
      </c>
      <c r="K64" s="22" t="s">
        <v>19</v>
      </c>
      <c r="L64" s="22" t="s">
        <v>19</v>
      </c>
      <c r="M64" s="22" t="s">
        <v>19</v>
      </c>
      <c r="N64" s="22" t="s">
        <v>19</v>
      </c>
      <c r="O64" s="22" t="s">
        <v>19</v>
      </c>
      <c r="P64" s="36">
        <v>1</v>
      </c>
    </row>
    <row r="65" spans="1:16" ht="19.5" customHeight="1" x14ac:dyDescent="0.25">
      <c r="A65" s="9"/>
      <c r="B65" s="9" t="s">
        <v>126</v>
      </c>
      <c r="C65" s="42"/>
      <c r="D65" s="13">
        <f t="shared" si="8"/>
        <v>3</v>
      </c>
      <c r="E65" s="22">
        <v>2</v>
      </c>
      <c r="F65" s="76">
        <v>1</v>
      </c>
      <c r="G65" s="32">
        <v>3</v>
      </c>
      <c r="H65" s="32" t="s">
        <v>19</v>
      </c>
      <c r="I65" s="24" t="s">
        <v>19</v>
      </c>
      <c r="J65" s="32" t="s">
        <v>19</v>
      </c>
      <c r="K65" s="24" t="s">
        <v>19</v>
      </c>
      <c r="L65" s="24" t="s">
        <v>19</v>
      </c>
      <c r="M65" s="24" t="s">
        <v>19</v>
      </c>
      <c r="N65" s="24" t="s">
        <v>19</v>
      </c>
      <c r="O65" s="24" t="s">
        <v>19</v>
      </c>
      <c r="P65" s="37" t="s">
        <v>19</v>
      </c>
    </row>
    <row r="66" spans="1:16" ht="19.5" customHeight="1" x14ac:dyDescent="0.25">
      <c r="A66" s="9"/>
      <c r="B66" s="9" t="s">
        <v>44</v>
      </c>
      <c r="C66" s="42"/>
      <c r="D66" s="46"/>
      <c r="E66" s="35"/>
      <c r="F66" s="38"/>
      <c r="G66" s="32"/>
      <c r="H66" s="31"/>
      <c r="I66" s="31"/>
      <c r="J66" s="35"/>
      <c r="K66" s="31"/>
      <c r="L66" s="35"/>
      <c r="M66" s="33"/>
      <c r="N66" s="35"/>
      <c r="O66" s="33"/>
      <c r="P66" s="36"/>
    </row>
    <row r="67" spans="1:16" ht="17.25" customHeight="1" x14ac:dyDescent="0.25">
      <c r="A67" s="9"/>
      <c r="B67" s="9"/>
      <c r="C67" s="43" t="s">
        <v>45</v>
      </c>
      <c r="D67" s="13">
        <f>SUM(G67:P67)</f>
        <v>16</v>
      </c>
      <c r="E67" s="22">
        <v>11</v>
      </c>
      <c r="F67" s="35">
        <v>5</v>
      </c>
      <c r="G67" s="32">
        <v>6</v>
      </c>
      <c r="H67" s="31">
        <v>7</v>
      </c>
      <c r="I67" s="24">
        <v>1</v>
      </c>
      <c r="J67" s="32" t="s">
        <v>19</v>
      </c>
      <c r="K67" s="24" t="s">
        <v>19</v>
      </c>
      <c r="L67" s="24" t="s">
        <v>19</v>
      </c>
      <c r="M67" s="24" t="s">
        <v>19</v>
      </c>
      <c r="N67" s="32">
        <v>2</v>
      </c>
      <c r="O67" s="24" t="s">
        <v>19</v>
      </c>
      <c r="P67" s="37" t="s">
        <v>19</v>
      </c>
    </row>
    <row r="68" spans="1:16" ht="19.5" customHeight="1" x14ac:dyDescent="0.25">
      <c r="A68" s="9"/>
      <c r="B68" s="9" t="s">
        <v>30</v>
      </c>
      <c r="C68" s="42"/>
      <c r="D68" s="13">
        <f>SUM(G68:P68)</f>
        <v>10</v>
      </c>
      <c r="E68" s="22">
        <v>5</v>
      </c>
      <c r="F68" s="22">
        <v>5</v>
      </c>
      <c r="G68" s="32">
        <v>5</v>
      </c>
      <c r="H68" s="31">
        <v>4</v>
      </c>
      <c r="I68" s="24" t="s">
        <v>19</v>
      </c>
      <c r="J68" s="32">
        <v>1</v>
      </c>
      <c r="K68" s="24" t="s">
        <v>19</v>
      </c>
      <c r="L68" s="24" t="s">
        <v>19</v>
      </c>
      <c r="M68" s="24" t="s">
        <v>19</v>
      </c>
      <c r="N68" s="24" t="s">
        <v>19</v>
      </c>
      <c r="O68" s="24" t="s">
        <v>19</v>
      </c>
      <c r="P68" s="37" t="s">
        <v>19</v>
      </c>
    </row>
    <row r="69" spans="1:16" ht="21.75" customHeight="1" x14ac:dyDescent="0.25">
      <c r="A69" s="94" t="s">
        <v>46</v>
      </c>
      <c r="B69" s="94"/>
      <c r="C69" s="95"/>
      <c r="D69" s="13">
        <f t="shared" ref="D69:P69" si="9">SUM(D71:D87)</f>
        <v>3640</v>
      </c>
      <c r="E69" s="13">
        <f t="shared" si="9"/>
        <v>3367</v>
      </c>
      <c r="F69" s="13">
        <f t="shared" si="9"/>
        <v>273</v>
      </c>
      <c r="G69" s="13">
        <f>SUM(G71:G87)</f>
        <v>1827</v>
      </c>
      <c r="H69" s="13">
        <f t="shared" si="9"/>
        <v>1447</v>
      </c>
      <c r="I69" s="13">
        <f>SUM(I71:I87)</f>
        <v>47</v>
      </c>
      <c r="J69" s="13">
        <f>SUM(J71:J87)</f>
        <v>9</v>
      </c>
      <c r="K69" s="13">
        <f t="shared" si="9"/>
        <v>1</v>
      </c>
      <c r="L69" s="19">
        <f t="shared" si="9"/>
        <v>0</v>
      </c>
      <c r="M69" s="13">
        <f t="shared" si="9"/>
        <v>3</v>
      </c>
      <c r="N69" s="13">
        <f t="shared" si="9"/>
        <v>283</v>
      </c>
      <c r="O69" s="13">
        <f t="shared" si="9"/>
        <v>5</v>
      </c>
      <c r="P69" s="47">
        <f t="shared" si="9"/>
        <v>18</v>
      </c>
    </row>
    <row r="70" spans="1:16" ht="18.75" customHeight="1" x14ac:dyDescent="0.25">
      <c r="A70" s="9"/>
      <c r="B70" s="9" t="s">
        <v>157</v>
      </c>
      <c r="C70" s="41"/>
      <c r="D70" s="13" t="s">
        <v>47</v>
      </c>
      <c r="E70" s="13"/>
      <c r="F70" s="13"/>
      <c r="G70" s="13"/>
      <c r="H70" s="13"/>
      <c r="I70" s="13"/>
      <c r="J70" s="13"/>
      <c r="K70" s="13"/>
      <c r="L70" s="13"/>
      <c r="M70" s="47"/>
      <c r="N70" s="13"/>
      <c r="O70" s="47"/>
      <c r="P70" s="20"/>
    </row>
    <row r="71" spans="1:16" ht="15.75" customHeight="1" x14ac:dyDescent="0.25">
      <c r="A71" s="9"/>
      <c r="B71" s="9"/>
      <c r="C71" s="41" t="s">
        <v>158</v>
      </c>
      <c r="D71" s="13">
        <f>SUM(G71:P71)</f>
        <v>9</v>
      </c>
      <c r="E71" s="22">
        <v>8</v>
      </c>
      <c r="F71" s="22">
        <v>1</v>
      </c>
      <c r="G71" s="22">
        <v>7</v>
      </c>
      <c r="H71" s="32" t="s">
        <v>19</v>
      </c>
      <c r="I71" s="32" t="s">
        <v>19</v>
      </c>
      <c r="J71" s="32" t="s">
        <v>19</v>
      </c>
      <c r="K71" s="32" t="s">
        <v>19</v>
      </c>
      <c r="L71" s="32" t="s">
        <v>19</v>
      </c>
      <c r="M71" s="32" t="s">
        <v>19</v>
      </c>
      <c r="N71" s="22">
        <v>2</v>
      </c>
      <c r="O71" s="32" t="s">
        <v>19</v>
      </c>
      <c r="P71" s="51" t="s">
        <v>19</v>
      </c>
    </row>
    <row r="72" spans="1:16" ht="18" customHeight="1" x14ac:dyDescent="0.25">
      <c r="A72" s="9"/>
      <c r="B72" s="9" t="s">
        <v>48</v>
      </c>
      <c r="C72" s="49"/>
      <c r="D72" s="13">
        <f>SUM(G72:P72)</f>
        <v>183</v>
      </c>
      <c r="E72" s="22">
        <v>168</v>
      </c>
      <c r="F72" s="22">
        <v>15</v>
      </c>
      <c r="G72" s="32">
        <v>116</v>
      </c>
      <c r="H72" s="31">
        <v>11</v>
      </c>
      <c r="I72" s="24">
        <v>5</v>
      </c>
      <c r="J72" s="32" t="s">
        <v>19</v>
      </c>
      <c r="K72" s="32" t="s">
        <v>19</v>
      </c>
      <c r="L72" s="32" t="s">
        <v>19</v>
      </c>
      <c r="M72" s="32" t="s">
        <v>19</v>
      </c>
      <c r="N72" s="35">
        <v>46</v>
      </c>
      <c r="O72" s="24">
        <v>1</v>
      </c>
      <c r="P72" s="36">
        <v>4</v>
      </c>
    </row>
    <row r="73" spans="1:16" ht="18.75" customHeight="1" x14ac:dyDescent="0.25">
      <c r="A73" s="9"/>
      <c r="B73" s="9" t="s">
        <v>49</v>
      </c>
      <c r="C73" s="45"/>
      <c r="D73" s="13">
        <f>SUM(G73:P73)</f>
        <v>300</v>
      </c>
      <c r="E73" s="22">
        <v>280</v>
      </c>
      <c r="F73" s="22">
        <v>20</v>
      </c>
      <c r="G73" s="32">
        <v>269</v>
      </c>
      <c r="H73" s="31">
        <v>18</v>
      </c>
      <c r="I73" s="24">
        <v>4</v>
      </c>
      <c r="J73" s="35">
        <v>1</v>
      </c>
      <c r="K73" s="32" t="s">
        <v>19</v>
      </c>
      <c r="L73" s="32" t="s">
        <v>19</v>
      </c>
      <c r="M73" s="32" t="s">
        <v>19</v>
      </c>
      <c r="N73" s="35">
        <v>8</v>
      </c>
      <c r="O73" s="32" t="s">
        <v>19</v>
      </c>
      <c r="P73" s="51" t="s">
        <v>19</v>
      </c>
    </row>
    <row r="74" spans="1:16" ht="18.75" customHeight="1" x14ac:dyDescent="0.25">
      <c r="A74" s="9"/>
      <c r="B74" s="9" t="s">
        <v>127</v>
      </c>
      <c r="C74" s="45"/>
      <c r="D74" s="13">
        <f>SUM(G74:P74)</f>
        <v>2</v>
      </c>
      <c r="E74" s="22">
        <v>2</v>
      </c>
      <c r="F74" s="32" t="s">
        <v>19</v>
      </c>
      <c r="G74" s="32" t="s">
        <v>19</v>
      </c>
      <c r="H74" s="31">
        <v>1</v>
      </c>
      <c r="I74" s="32" t="s">
        <v>19</v>
      </c>
      <c r="J74" s="32" t="s">
        <v>19</v>
      </c>
      <c r="K74" s="32" t="s">
        <v>19</v>
      </c>
      <c r="L74" s="32" t="s">
        <v>19</v>
      </c>
      <c r="M74" s="32" t="s">
        <v>19</v>
      </c>
      <c r="N74" s="35">
        <v>1</v>
      </c>
      <c r="O74" s="32" t="s">
        <v>19</v>
      </c>
      <c r="P74" s="51" t="s">
        <v>19</v>
      </c>
    </row>
    <row r="75" spans="1:16" ht="18.75" customHeight="1" x14ac:dyDescent="0.25">
      <c r="A75" s="9"/>
      <c r="B75" s="9" t="s">
        <v>159</v>
      </c>
      <c r="C75" s="45"/>
      <c r="D75" s="13"/>
      <c r="E75" s="22"/>
      <c r="F75" s="32"/>
      <c r="G75" s="32"/>
      <c r="H75" s="23"/>
      <c r="I75" s="32"/>
      <c r="J75" s="32"/>
      <c r="K75" s="32"/>
      <c r="L75" s="32"/>
      <c r="M75" s="32"/>
      <c r="N75" s="32"/>
      <c r="O75" s="32"/>
      <c r="P75" s="51"/>
    </row>
    <row r="76" spans="1:16" ht="16.5" customHeight="1" x14ac:dyDescent="0.25">
      <c r="A76" s="9"/>
      <c r="B76" s="9"/>
      <c r="C76" s="83" t="s">
        <v>160</v>
      </c>
      <c r="D76" s="13">
        <f t="shared" ref="D76:D97" si="10">SUM(G76:P76)</f>
        <v>3</v>
      </c>
      <c r="E76" s="22">
        <v>3</v>
      </c>
      <c r="F76" s="32" t="s">
        <v>19</v>
      </c>
      <c r="G76" s="32">
        <v>1</v>
      </c>
      <c r="H76" s="23">
        <v>2</v>
      </c>
      <c r="I76" s="32" t="s">
        <v>19</v>
      </c>
      <c r="J76" s="32" t="s">
        <v>19</v>
      </c>
      <c r="K76" s="32" t="s">
        <v>19</v>
      </c>
      <c r="L76" s="32" t="s">
        <v>19</v>
      </c>
      <c r="M76" s="32" t="s">
        <v>19</v>
      </c>
      <c r="N76" s="32" t="s">
        <v>19</v>
      </c>
      <c r="O76" s="32" t="s">
        <v>19</v>
      </c>
      <c r="P76" s="51" t="s">
        <v>19</v>
      </c>
    </row>
    <row r="77" spans="1:16" ht="19.5" customHeight="1" x14ac:dyDescent="0.25">
      <c r="A77" s="9"/>
      <c r="B77" s="9" t="s">
        <v>50</v>
      </c>
      <c r="C77" s="45"/>
      <c r="D77" s="13">
        <f t="shared" si="10"/>
        <v>1</v>
      </c>
      <c r="E77" s="22">
        <v>1</v>
      </c>
      <c r="F77" s="32" t="s">
        <v>19</v>
      </c>
      <c r="G77" s="32">
        <v>1</v>
      </c>
      <c r="H77" s="32" t="s">
        <v>19</v>
      </c>
      <c r="I77" s="32" t="s">
        <v>19</v>
      </c>
      <c r="J77" s="32" t="s">
        <v>19</v>
      </c>
      <c r="K77" s="32" t="s">
        <v>19</v>
      </c>
      <c r="L77" s="32" t="s">
        <v>19</v>
      </c>
      <c r="M77" s="32" t="s">
        <v>19</v>
      </c>
      <c r="N77" s="32" t="s">
        <v>19</v>
      </c>
      <c r="O77" s="32" t="s">
        <v>19</v>
      </c>
      <c r="P77" s="51" t="s">
        <v>19</v>
      </c>
    </row>
    <row r="78" spans="1:16" ht="19.5" customHeight="1" x14ac:dyDescent="0.25">
      <c r="A78" s="9"/>
      <c r="B78" s="9" t="s">
        <v>51</v>
      </c>
      <c r="C78" s="45"/>
      <c r="D78" s="13">
        <f t="shared" si="10"/>
        <v>11</v>
      </c>
      <c r="E78" s="22">
        <v>8</v>
      </c>
      <c r="F78" s="22">
        <v>3</v>
      </c>
      <c r="G78" s="32">
        <v>8</v>
      </c>
      <c r="H78" s="32">
        <v>3</v>
      </c>
      <c r="I78" s="32" t="s">
        <v>19</v>
      </c>
      <c r="J78" s="32" t="s">
        <v>19</v>
      </c>
      <c r="K78" s="32" t="s">
        <v>19</v>
      </c>
      <c r="L78" s="32" t="s">
        <v>19</v>
      </c>
      <c r="M78" s="32" t="s">
        <v>19</v>
      </c>
      <c r="N78" s="32" t="s">
        <v>19</v>
      </c>
      <c r="O78" s="32" t="s">
        <v>19</v>
      </c>
      <c r="P78" s="51" t="s">
        <v>19</v>
      </c>
    </row>
    <row r="79" spans="1:16" ht="18.75" customHeight="1" x14ac:dyDescent="0.25">
      <c r="A79" s="9"/>
      <c r="B79" s="9" t="s">
        <v>128</v>
      </c>
      <c r="C79" s="45"/>
      <c r="D79" s="13">
        <f t="shared" si="10"/>
        <v>349</v>
      </c>
      <c r="E79" s="22">
        <v>336</v>
      </c>
      <c r="F79" s="22">
        <v>13</v>
      </c>
      <c r="G79" s="32">
        <v>253</v>
      </c>
      <c r="H79" s="32">
        <v>42</v>
      </c>
      <c r="I79" s="24">
        <v>6</v>
      </c>
      <c r="J79" s="24">
        <v>1</v>
      </c>
      <c r="K79" s="32" t="s">
        <v>19</v>
      </c>
      <c r="L79" s="32" t="s">
        <v>19</v>
      </c>
      <c r="M79" s="32" t="s">
        <v>19</v>
      </c>
      <c r="N79" s="24">
        <v>39</v>
      </c>
      <c r="O79" s="37">
        <v>3</v>
      </c>
      <c r="P79" s="50">
        <v>5</v>
      </c>
    </row>
    <row r="80" spans="1:16" ht="19.5" customHeight="1" x14ac:dyDescent="0.25">
      <c r="A80" s="9"/>
      <c r="B80" s="9" t="s">
        <v>52</v>
      </c>
      <c r="C80" s="45"/>
      <c r="D80" s="13">
        <f t="shared" si="10"/>
        <v>2025</v>
      </c>
      <c r="E80" s="22">
        <v>1859</v>
      </c>
      <c r="F80" s="22">
        <v>166</v>
      </c>
      <c r="G80" s="86">
        <v>756</v>
      </c>
      <c r="H80" s="85">
        <v>1092</v>
      </c>
      <c r="I80" s="9">
        <v>31</v>
      </c>
      <c r="J80" s="26">
        <v>7</v>
      </c>
      <c r="K80" s="32" t="s">
        <v>19</v>
      </c>
      <c r="L80" s="32" t="s">
        <v>19</v>
      </c>
      <c r="M80" s="51">
        <v>3</v>
      </c>
      <c r="N80" s="35">
        <v>131</v>
      </c>
      <c r="O80" s="51">
        <v>1</v>
      </c>
      <c r="P80" s="34">
        <v>4</v>
      </c>
    </row>
    <row r="81" spans="1:16" ht="18" customHeight="1" x14ac:dyDescent="0.25">
      <c r="A81" s="9"/>
      <c r="B81" s="9" t="s">
        <v>53</v>
      </c>
      <c r="C81" s="45"/>
      <c r="D81" s="13">
        <f t="shared" si="10"/>
        <v>256</v>
      </c>
      <c r="E81" s="22">
        <v>240</v>
      </c>
      <c r="F81" s="22">
        <v>16</v>
      </c>
      <c r="G81" s="32">
        <v>112</v>
      </c>
      <c r="H81" s="32">
        <v>119</v>
      </c>
      <c r="I81" s="32" t="s">
        <v>19</v>
      </c>
      <c r="J81" s="32" t="s">
        <v>19</v>
      </c>
      <c r="K81" s="24">
        <v>1</v>
      </c>
      <c r="L81" s="32" t="s">
        <v>19</v>
      </c>
      <c r="M81" s="32" t="s">
        <v>19</v>
      </c>
      <c r="N81" s="35">
        <v>23</v>
      </c>
      <c r="O81" s="32" t="s">
        <v>19</v>
      </c>
      <c r="P81" s="50">
        <v>1</v>
      </c>
    </row>
    <row r="82" spans="1:16" ht="19.5" customHeight="1" x14ac:dyDescent="0.25">
      <c r="A82" s="9"/>
      <c r="B82" s="9" t="s">
        <v>54</v>
      </c>
      <c r="C82" s="45"/>
      <c r="D82" s="13">
        <f t="shared" si="10"/>
        <v>162</v>
      </c>
      <c r="E82" s="22">
        <v>156</v>
      </c>
      <c r="F82" s="22">
        <v>6</v>
      </c>
      <c r="G82" s="32">
        <v>112</v>
      </c>
      <c r="H82" s="31">
        <v>33</v>
      </c>
      <c r="I82" s="32" t="s">
        <v>19</v>
      </c>
      <c r="J82" s="32" t="s">
        <v>19</v>
      </c>
      <c r="K82" s="32" t="s">
        <v>19</v>
      </c>
      <c r="L82" s="32" t="s">
        <v>19</v>
      </c>
      <c r="M82" s="32" t="s">
        <v>19</v>
      </c>
      <c r="N82" s="35">
        <v>16</v>
      </c>
      <c r="O82" s="32" t="s">
        <v>19</v>
      </c>
      <c r="P82" s="34">
        <v>1</v>
      </c>
    </row>
    <row r="83" spans="1:16" ht="18.75" customHeight="1" x14ac:dyDescent="0.25">
      <c r="A83" s="9"/>
      <c r="B83" s="9" t="s">
        <v>55</v>
      </c>
      <c r="C83" s="45"/>
      <c r="D83" s="13">
        <f t="shared" si="10"/>
        <v>210</v>
      </c>
      <c r="E83" s="22">
        <v>183</v>
      </c>
      <c r="F83" s="22">
        <v>27</v>
      </c>
      <c r="G83" s="32">
        <v>179</v>
      </c>
      <c r="H83" s="31">
        <v>15</v>
      </c>
      <c r="I83" s="24">
        <v>1</v>
      </c>
      <c r="J83" s="32" t="s">
        <v>19</v>
      </c>
      <c r="K83" s="32" t="s">
        <v>19</v>
      </c>
      <c r="L83" s="32" t="s">
        <v>19</v>
      </c>
      <c r="M83" s="32" t="s">
        <v>19</v>
      </c>
      <c r="N83" s="35">
        <v>14</v>
      </c>
      <c r="O83" s="32" t="s">
        <v>19</v>
      </c>
      <c r="P83" s="34">
        <v>1</v>
      </c>
    </row>
    <row r="84" spans="1:16" ht="19.5" customHeight="1" x14ac:dyDescent="0.25">
      <c r="A84" s="9"/>
      <c r="B84" s="9" t="s">
        <v>130</v>
      </c>
      <c r="C84" s="45"/>
      <c r="D84" s="13">
        <f t="shared" si="10"/>
        <v>2</v>
      </c>
      <c r="E84" s="22">
        <v>2</v>
      </c>
      <c r="F84" s="32" t="s">
        <v>19</v>
      </c>
      <c r="G84" s="32">
        <v>2</v>
      </c>
      <c r="H84" s="32" t="s">
        <v>19</v>
      </c>
      <c r="I84" s="32" t="s">
        <v>19</v>
      </c>
      <c r="J84" s="32" t="s">
        <v>19</v>
      </c>
      <c r="K84" s="32" t="s">
        <v>19</v>
      </c>
      <c r="L84" s="32" t="s">
        <v>19</v>
      </c>
      <c r="M84" s="32" t="s">
        <v>19</v>
      </c>
      <c r="N84" s="32" t="s">
        <v>19</v>
      </c>
      <c r="O84" s="32" t="s">
        <v>19</v>
      </c>
      <c r="P84" s="51" t="s">
        <v>19</v>
      </c>
    </row>
    <row r="85" spans="1:16" ht="17.25" customHeight="1" x14ac:dyDescent="0.25">
      <c r="A85" s="9"/>
      <c r="B85" s="9" t="s">
        <v>129</v>
      </c>
      <c r="C85" s="21"/>
      <c r="D85" s="13">
        <f t="shared" si="10"/>
        <v>1</v>
      </c>
      <c r="E85" s="22">
        <v>1</v>
      </c>
      <c r="F85" s="32" t="s">
        <v>19</v>
      </c>
      <c r="G85" s="32" t="s">
        <v>19</v>
      </c>
      <c r="H85" s="31">
        <v>1</v>
      </c>
      <c r="I85" s="32" t="s">
        <v>19</v>
      </c>
      <c r="J85" s="32" t="s">
        <v>19</v>
      </c>
      <c r="K85" s="32" t="s">
        <v>19</v>
      </c>
      <c r="L85" s="32" t="s">
        <v>19</v>
      </c>
      <c r="M85" s="32" t="s">
        <v>19</v>
      </c>
      <c r="N85" s="32" t="s">
        <v>19</v>
      </c>
      <c r="O85" s="32" t="s">
        <v>19</v>
      </c>
      <c r="P85" s="51" t="s">
        <v>19</v>
      </c>
    </row>
    <row r="86" spans="1:16" ht="19.5" customHeight="1" x14ac:dyDescent="0.25">
      <c r="A86" s="9"/>
      <c r="B86" s="21" t="s">
        <v>56</v>
      </c>
      <c r="C86" s="9"/>
      <c r="D86" s="13">
        <f t="shared" si="10"/>
        <v>112</v>
      </c>
      <c r="E86" s="22">
        <v>106</v>
      </c>
      <c r="F86" s="22">
        <v>6</v>
      </c>
      <c r="G86" s="32">
        <v>4</v>
      </c>
      <c r="H86" s="31">
        <v>104</v>
      </c>
      <c r="I86" s="32" t="s">
        <v>19</v>
      </c>
      <c r="J86" s="32" t="s">
        <v>19</v>
      </c>
      <c r="K86" s="32" t="s">
        <v>19</v>
      </c>
      <c r="L86" s="32" t="s">
        <v>19</v>
      </c>
      <c r="M86" s="32" t="s">
        <v>19</v>
      </c>
      <c r="N86" s="32">
        <v>2</v>
      </c>
      <c r="O86" s="32" t="s">
        <v>19</v>
      </c>
      <c r="P86" s="36">
        <v>2</v>
      </c>
    </row>
    <row r="87" spans="1:16" ht="19.5" customHeight="1" x14ac:dyDescent="0.25">
      <c r="A87" s="9"/>
      <c r="B87" s="9" t="s">
        <v>30</v>
      </c>
      <c r="C87" s="45"/>
      <c r="D87" s="13">
        <f t="shared" si="10"/>
        <v>14</v>
      </c>
      <c r="E87" s="22">
        <v>14</v>
      </c>
      <c r="F87" s="32" t="s">
        <v>19</v>
      </c>
      <c r="G87" s="22">
        <v>7</v>
      </c>
      <c r="H87" s="24">
        <v>6</v>
      </c>
      <c r="I87" s="32" t="s">
        <v>19</v>
      </c>
      <c r="J87" s="32" t="s">
        <v>19</v>
      </c>
      <c r="K87" s="32" t="s">
        <v>19</v>
      </c>
      <c r="L87" s="32" t="s">
        <v>19</v>
      </c>
      <c r="M87" s="32" t="s">
        <v>19</v>
      </c>
      <c r="N87" s="32">
        <v>1</v>
      </c>
      <c r="O87" s="32" t="s">
        <v>19</v>
      </c>
      <c r="P87" s="51" t="s">
        <v>19</v>
      </c>
    </row>
    <row r="88" spans="1:16" ht="21.75" customHeight="1" x14ac:dyDescent="0.25">
      <c r="A88" s="94" t="s">
        <v>57</v>
      </c>
      <c r="B88" s="94"/>
      <c r="C88" s="95"/>
      <c r="D88" s="13">
        <f t="shared" si="10"/>
        <v>313</v>
      </c>
      <c r="E88" s="13">
        <f t="shared" ref="E88:P88" si="11">SUM(E89:E102)</f>
        <v>229</v>
      </c>
      <c r="F88" s="13">
        <f t="shared" si="11"/>
        <v>84</v>
      </c>
      <c r="G88" s="13">
        <f>SUM(G89:G102)</f>
        <v>128</v>
      </c>
      <c r="H88" s="13">
        <f t="shared" si="11"/>
        <v>141</v>
      </c>
      <c r="I88" s="13">
        <f>SUM(I89:I102)</f>
        <v>11</v>
      </c>
      <c r="J88" s="13">
        <f>SUM(J89:J102)</f>
        <v>4</v>
      </c>
      <c r="K88" s="19">
        <f t="shared" si="11"/>
        <v>0</v>
      </c>
      <c r="L88" s="19">
        <f t="shared" si="11"/>
        <v>0</v>
      </c>
      <c r="M88" s="19">
        <f t="shared" si="11"/>
        <v>0</v>
      </c>
      <c r="N88" s="13">
        <f t="shared" si="11"/>
        <v>24</v>
      </c>
      <c r="O88" s="19">
        <f t="shared" si="11"/>
        <v>0</v>
      </c>
      <c r="P88" s="20">
        <f t="shared" si="11"/>
        <v>5</v>
      </c>
    </row>
    <row r="89" spans="1:16" ht="18.75" customHeight="1" x14ac:dyDescent="0.25">
      <c r="A89" s="9"/>
      <c r="B89" s="9" t="s">
        <v>58</v>
      </c>
      <c r="C89" s="42"/>
      <c r="D89" s="13">
        <f t="shared" si="10"/>
        <v>68</v>
      </c>
      <c r="E89" s="22">
        <v>51</v>
      </c>
      <c r="F89" s="22">
        <v>17</v>
      </c>
      <c r="G89" s="22">
        <v>34</v>
      </c>
      <c r="H89" s="24">
        <v>20</v>
      </c>
      <c r="I89" s="24">
        <v>2</v>
      </c>
      <c r="J89" s="35">
        <v>1</v>
      </c>
      <c r="K89" s="32" t="s">
        <v>19</v>
      </c>
      <c r="L89" s="32" t="s">
        <v>19</v>
      </c>
      <c r="M89" s="32" t="s">
        <v>19</v>
      </c>
      <c r="N89" s="35">
        <v>11</v>
      </c>
      <c r="O89" s="32" t="s">
        <v>19</v>
      </c>
      <c r="P89" s="51" t="s">
        <v>19</v>
      </c>
    </row>
    <row r="90" spans="1:16" ht="19.5" customHeight="1" x14ac:dyDescent="0.25">
      <c r="A90" s="9"/>
      <c r="B90" s="9" t="s">
        <v>131</v>
      </c>
      <c r="C90" s="42"/>
      <c r="D90" s="13">
        <f t="shared" si="10"/>
        <v>1</v>
      </c>
      <c r="E90" s="22">
        <v>1</v>
      </c>
      <c r="F90" s="32" t="s">
        <v>19</v>
      </c>
      <c r="G90" s="32" t="s">
        <v>19</v>
      </c>
      <c r="H90" s="32" t="s">
        <v>19</v>
      </c>
      <c r="I90" s="32" t="s">
        <v>19</v>
      </c>
      <c r="J90" s="32" t="s">
        <v>19</v>
      </c>
      <c r="K90" s="32" t="s">
        <v>19</v>
      </c>
      <c r="L90" s="32" t="s">
        <v>19</v>
      </c>
      <c r="M90" s="32" t="s">
        <v>19</v>
      </c>
      <c r="N90" s="35">
        <v>1</v>
      </c>
      <c r="O90" s="32" t="s">
        <v>19</v>
      </c>
      <c r="P90" s="51" t="s">
        <v>19</v>
      </c>
    </row>
    <row r="91" spans="1:16" ht="19.5" customHeight="1" x14ac:dyDescent="0.25">
      <c r="A91" s="9"/>
      <c r="B91" s="9" t="s">
        <v>59</v>
      </c>
      <c r="C91" s="42"/>
      <c r="D91" s="13">
        <f t="shared" si="10"/>
        <v>3</v>
      </c>
      <c r="E91" s="22">
        <v>1</v>
      </c>
      <c r="F91" s="22">
        <v>2</v>
      </c>
      <c r="G91" s="32" t="s">
        <v>19</v>
      </c>
      <c r="H91" s="31">
        <v>2</v>
      </c>
      <c r="I91" s="32" t="s">
        <v>19</v>
      </c>
      <c r="J91" s="32" t="s">
        <v>19</v>
      </c>
      <c r="K91" s="32" t="s">
        <v>19</v>
      </c>
      <c r="L91" s="32" t="s">
        <v>19</v>
      </c>
      <c r="M91" s="32" t="s">
        <v>19</v>
      </c>
      <c r="N91" s="32">
        <v>1</v>
      </c>
      <c r="O91" s="32" t="s">
        <v>19</v>
      </c>
      <c r="P91" s="51" t="s">
        <v>19</v>
      </c>
    </row>
    <row r="92" spans="1:16" ht="19.5" customHeight="1" x14ac:dyDescent="0.25">
      <c r="A92" s="9"/>
      <c r="B92" s="2" t="s">
        <v>60</v>
      </c>
      <c r="C92" s="42"/>
      <c r="D92" s="13">
        <f t="shared" si="10"/>
        <v>9</v>
      </c>
      <c r="E92" s="22">
        <v>5</v>
      </c>
      <c r="F92" s="22">
        <v>4</v>
      </c>
      <c r="G92" s="22">
        <v>6</v>
      </c>
      <c r="H92" s="24">
        <v>2</v>
      </c>
      <c r="I92" s="32" t="s">
        <v>19</v>
      </c>
      <c r="J92" s="32" t="s">
        <v>19</v>
      </c>
      <c r="K92" s="32" t="s">
        <v>19</v>
      </c>
      <c r="L92" s="32" t="s">
        <v>19</v>
      </c>
      <c r="M92" s="32" t="s">
        <v>19</v>
      </c>
      <c r="N92" s="32" t="s">
        <v>19</v>
      </c>
      <c r="O92" s="32" t="s">
        <v>19</v>
      </c>
      <c r="P92" s="36">
        <v>1</v>
      </c>
    </row>
    <row r="93" spans="1:16" ht="19.5" customHeight="1" x14ac:dyDescent="0.25">
      <c r="A93" s="9"/>
      <c r="B93" s="9" t="s">
        <v>61</v>
      </c>
      <c r="C93" s="42"/>
      <c r="D93" s="13">
        <f t="shared" si="10"/>
        <v>8</v>
      </c>
      <c r="E93" s="22">
        <v>3</v>
      </c>
      <c r="F93" s="22">
        <v>5</v>
      </c>
      <c r="G93" s="22">
        <v>3</v>
      </c>
      <c r="H93" s="24">
        <v>5</v>
      </c>
      <c r="I93" s="32" t="s">
        <v>19</v>
      </c>
      <c r="J93" s="32" t="s">
        <v>19</v>
      </c>
      <c r="K93" s="32" t="s">
        <v>19</v>
      </c>
      <c r="L93" s="32" t="s">
        <v>19</v>
      </c>
      <c r="M93" s="32" t="s">
        <v>19</v>
      </c>
      <c r="N93" s="32" t="s">
        <v>19</v>
      </c>
      <c r="O93" s="32" t="s">
        <v>19</v>
      </c>
      <c r="P93" s="51" t="s">
        <v>19</v>
      </c>
    </row>
    <row r="94" spans="1:16" ht="19.5" customHeight="1" x14ac:dyDescent="0.25">
      <c r="A94" s="9"/>
      <c r="B94" s="9" t="s">
        <v>132</v>
      </c>
      <c r="C94" s="42"/>
      <c r="D94" s="13">
        <f t="shared" si="10"/>
        <v>2</v>
      </c>
      <c r="E94" s="22">
        <v>1</v>
      </c>
      <c r="F94" s="22">
        <v>1</v>
      </c>
      <c r="G94" s="22">
        <v>2</v>
      </c>
      <c r="H94" s="32" t="s">
        <v>19</v>
      </c>
      <c r="I94" s="32" t="s">
        <v>19</v>
      </c>
      <c r="J94" s="32" t="s">
        <v>19</v>
      </c>
      <c r="K94" s="32" t="s">
        <v>19</v>
      </c>
      <c r="L94" s="32" t="s">
        <v>19</v>
      </c>
      <c r="M94" s="32" t="s">
        <v>19</v>
      </c>
      <c r="N94" s="32" t="s">
        <v>19</v>
      </c>
      <c r="O94" s="32" t="s">
        <v>19</v>
      </c>
      <c r="P94" s="51" t="s">
        <v>19</v>
      </c>
    </row>
    <row r="95" spans="1:16" ht="19.5" customHeight="1" x14ac:dyDescent="0.25">
      <c r="A95" s="9"/>
      <c r="B95" s="9" t="s">
        <v>62</v>
      </c>
      <c r="C95" s="42"/>
      <c r="D95" s="13">
        <f t="shared" si="10"/>
        <v>9</v>
      </c>
      <c r="E95" s="22">
        <v>5</v>
      </c>
      <c r="F95" s="22">
        <v>4</v>
      </c>
      <c r="G95" s="32">
        <v>3</v>
      </c>
      <c r="H95" s="31">
        <v>3</v>
      </c>
      <c r="I95" s="24">
        <v>3</v>
      </c>
      <c r="J95" s="32" t="s">
        <v>19</v>
      </c>
      <c r="K95" s="32" t="s">
        <v>19</v>
      </c>
      <c r="L95" s="32" t="s">
        <v>19</v>
      </c>
      <c r="M95" s="32" t="s">
        <v>19</v>
      </c>
      <c r="N95" s="32" t="s">
        <v>19</v>
      </c>
      <c r="O95" s="32" t="s">
        <v>19</v>
      </c>
      <c r="P95" s="51" t="s">
        <v>19</v>
      </c>
    </row>
    <row r="96" spans="1:16" ht="19.5" customHeight="1" x14ac:dyDescent="0.25">
      <c r="A96" s="9"/>
      <c r="B96" s="2" t="s">
        <v>63</v>
      </c>
      <c r="C96" s="3"/>
      <c r="D96" s="13">
        <f t="shared" si="10"/>
        <v>8</v>
      </c>
      <c r="E96" s="22">
        <v>6</v>
      </c>
      <c r="F96" s="22">
        <v>2</v>
      </c>
      <c r="G96" s="32">
        <v>1</v>
      </c>
      <c r="H96" s="31">
        <v>5</v>
      </c>
      <c r="I96" s="24" t="s">
        <v>19</v>
      </c>
      <c r="J96" s="32" t="s">
        <v>19</v>
      </c>
      <c r="K96" s="32" t="s">
        <v>19</v>
      </c>
      <c r="L96" s="32" t="s">
        <v>19</v>
      </c>
      <c r="M96" s="32" t="s">
        <v>19</v>
      </c>
      <c r="N96" s="32">
        <v>2</v>
      </c>
      <c r="O96" s="32" t="s">
        <v>19</v>
      </c>
      <c r="P96" s="51" t="s">
        <v>19</v>
      </c>
    </row>
    <row r="97" spans="1:16" ht="19.5" customHeight="1" x14ac:dyDescent="0.25">
      <c r="A97" s="9"/>
      <c r="B97" s="9" t="s">
        <v>64</v>
      </c>
      <c r="C97" s="52"/>
      <c r="D97" s="13">
        <f t="shared" si="10"/>
        <v>63</v>
      </c>
      <c r="E97" s="22">
        <v>46</v>
      </c>
      <c r="F97" s="22">
        <v>17</v>
      </c>
      <c r="G97" s="32">
        <v>15</v>
      </c>
      <c r="H97" s="31">
        <v>38</v>
      </c>
      <c r="I97" s="24">
        <v>4</v>
      </c>
      <c r="J97" s="32" t="s">
        <v>19</v>
      </c>
      <c r="K97" s="32" t="s">
        <v>19</v>
      </c>
      <c r="L97" s="32" t="s">
        <v>19</v>
      </c>
      <c r="M97" s="32" t="s">
        <v>19</v>
      </c>
      <c r="N97" s="35">
        <v>6</v>
      </c>
      <c r="O97" s="32" t="s">
        <v>19</v>
      </c>
      <c r="P97" s="51" t="s">
        <v>19</v>
      </c>
    </row>
    <row r="98" spans="1:16" ht="18.75" customHeight="1" x14ac:dyDescent="0.25">
      <c r="A98" s="9"/>
      <c r="B98" s="28" t="s">
        <v>161</v>
      </c>
      <c r="C98" s="42"/>
      <c r="D98" s="13" t="s">
        <v>47</v>
      </c>
      <c r="E98" s="22"/>
      <c r="F98" s="22"/>
      <c r="G98" s="32"/>
      <c r="H98" s="31"/>
      <c r="I98" s="31"/>
      <c r="J98" s="35"/>
      <c r="K98" s="31"/>
      <c r="L98" s="35"/>
      <c r="M98" s="37"/>
      <c r="N98" s="35"/>
      <c r="O98" s="37"/>
      <c r="P98" s="36"/>
    </row>
    <row r="99" spans="1:16" ht="16.5" customHeight="1" x14ac:dyDescent="0.25">
      <c r="A99" s="9"/>
      <c r="B99" s="9"/>
      <c r="C99" s="41" t="s">
        <v>162</v>
      </c>
      <c r="D99" s="13">
        <f>SUM(G99:P99)</f>
        <v>4</v>
      </c>
      <c r="E99" s="22">
        <v>4</v>
      </c>
      <c r="F99" s="32" t="s">
        <v>19</v>
      </c>
      <c r="G99" s="32">
        <v>2</v>
      </c>
      <c r="H99" s="32" t="s">
        <v>19</v>
      </c>
      <c r="I99" s="32" t="s">
        <v>19</v>
      </c>
      <c r="J99" s="32">
        <v>1</v>
      </c>
      <c r="K99" s="32" t="s">
        <v>19</v>
      </c>
      <c r="L99" s="32" t="s">
        <v>19</v>
      </c>
      <c r="M99" s="32" t="s">
        <v>19</v>
      </c>
      <c r="N99" s="32">
        <v>1</v>
      </c>
      <c r="O99" s="32" t="s">
        <v>19</v>
      </c>
      <c r="P99" s="51" t="s">
        <v>19</v>
      </c>
    </row>
    <row r="100" spans="1:16" ht="18" customHeight="1" x14ac:dyDescent="0.25">
      <c r="A100" s="9"/>
      <c r="B100" s="9" t="s">
        <v>133</v>
      </c>
      <c r="C100" s="41"/>
      <c r="D100" s="13">
        <f>SUM(G100:P100)</f>
        <v>1</v>
      </c>
      <c r="E100" s="22">
        <v>1</v>
      </c>
      <c r="F100" s="32" t="s">
        <v>19</v>
      </c>
      <c r="G100" s="32" t="s">
        <v>19</v>
      </c>
      <c r="H100" s="31">
        <v>1</v>
      </c>
      <c r="I100" s="32" t="s">
        <v>19</v>
      </c>
      <c r="J100" s="32" t="s">
        <v>19</v>
      </c>
      <c r="K100" s="32" t="s">
        <v>19</v>
      </c>
      <c r="L100" s="32" t="s">
        <v>19</v>
      </c>
      <c r="M100" s="32" t="s">
        <v>19</v>
      </c>
      <c r="N100" s="32" t="s">
        <v>19</v>
      </c>
      <c r="O100" s="32" t="s">
        <v>19</v>
      </c>
      <c r="P100" s="51" t="s">
        <v>19</v>
      </c>
    </row>
    <row r="101" spans="1:16" ht="19.5" customHeight="1" x14ac:dyDescent="0.25">
      <c r="A101" s="9"/>
      <c r="B101" s="9" t="s">
        <v>65</v>
      </c>
      <c r="C101" s="45"/>
      <c r="D101" s="13">
        <f>SUM(G101:P101)</f>
        <v>129</v>
      </c>
      <c r="E101" s="22">
        <v>100</v>
      </c>
      <c r="F101" s="22">
        <v>29</v>
      </c>
      <c r="G101" s="32">
        <v>59</v>
      </c>
      <c r="H101" s="31">
        <v>63</v>
      </c>
      <c r="I101" s="24">
        <v>2</v>
      </c>
      <c r="J101" s="32">
        <v>2</v>
      </c>
      <c r="K101" s="32" t="s">
        <v>19</v>
      </c>
      <c r="L101" s="32" t="s">
        <v>19</v>
      </c>
      <c r="M101" s="32" t="s">
        <v>19</v>
      </c>
      <c r="N101" s="32">
        <v>2</v>
      </c>
      <c r="O101" s="32" t="s">
        <v>19</v>
      </c>
      <c r="P101" s="36">
        <v>1</v>
      </c>
    </row>
    <row r="102" spans="1:16" ht="17.25" customHeight="1" x14ac:dyDescent="0.25">
      <c r="A102" s="9"/>
      <c r="B102" s="9" t="s">
        <v>30</v>
      </c>
      <c r="C102" s="28"/>
      <c r="D102" s="13">
        <f>SUM(G102:P102)</f>
        <v>8</v>
      </c>
      <c r="E102" s="22">
        <v>5</v>
      </c>
      <c r="F102" s="22">
        <v>3</v>
      </c>
      <c r="G102" s="27">
        <v>3</v>
      </c>
      <c r="H102" s="23">
        <v>2</v>
      </c>
      <c r="I102" s="32" t="s">
        <v>19</v>
      </c>
      <c r="J102" s="32" t="s">
        <v>19</v>
      </c>
      <c r="K102" s="32" t="s">
        <v>19</v>
      </c>
      <c r="L102" s="32" t="s">
        <v>19</v>
      </c>
      <c r="M102" s="32" t="s">
        <v>19</v>
      </c>
      <c r="N102" s="32" t="s">
        <v>19</v>
      </c>
      <c r="O102" s="32" t="s">
        <v>19</v>
      </c>
      <c r="P102" s="36">
        <v>3</v>
      </c>
    </row>
    <row r="103" spans="1:16" ht="21.75" customHeight="1" x14ac:dyDescent="0.25">
      <c r="A103" s="92" t="s">
        <v>66</v>
      </c>
      <c r="B103" s="92"/>
      <c r="C103" s="96"/>
      <c r="D103" s="13">
        <f>SUM(D105:D118)</f>
        <v>684</v>
      </c>
      <c r="E103" s="13">
        <f t="shared" ref="E103:P103" si="12">SUM(E105:E118)</f>
        <v>628</v>
      </c>
      <c r="F103" s="13">
        <f t="shared" si="12"/>
        <v>55</v>
      </c>
      <c r="G103" s="13">
        <f>SUM(G105:G118)</f>
        <v>413</v>
      </c>
      <c r="H103" s="13">
        <f t="shared" si="12"/>
        <v>154</v>
      </c>
      <c r="I103" s="13">
        <f>SUM(I105:I118)</f>
        <v>2</v>
      </c>
      <c r="J103" s="13">
        <f>SUM(J105:J118)</f>
        <v>13</v>
      </c>
      <c r="K103" s="13">
        <f t="shared" si="12"/>
        <v>7</v>
      </c>
      <c r="L103" s="13">
        <f t="shared" si="12"/>
        <v>1</v>
      </c>
      <c r="M103" s="13">
        <f t="shared" si="12"/>
        <v>12</v>
      </c>
      <c r="N103" s="13">
        <f t="shared" si="12"/>
        <v>67</v>
      </c>
      <c r="O103" s="19">
        <f t="shared" si="12"/>
        <v>0</v>
      </c>
      <c r="P103" s="47">
        <f t="shared" si="12"/>
        <v>15</v>
      </c>
    </row>
    <row r="104" spans="1:16" ht="18.75" customHeight="1" x14ac:dyDescent="0.25">
      <c r="A104" s="74"/>
      <c r="B104" s="74" t="s">
        <v>165</v>
      </c>
      <c r="C104" s="78"/>
      <c r="D104" s="13"/>
      <c r="E104" s="13"/>
      <c r="F104" s="13"/>
      <c r="G104" s="13"/>
      <c r="H104" s="13"/>
      <c r="I104" s="13"/>
      <c r="J104" s="13"/>
      <c r="K104" s="13"/>
      <c r="L104" s="19"/>
      <c r="M104" s="13"/>
      <c r="N104" s="13"/>
      <c r="O104" s="32"/>
      <c r="P104" s="20"/>
    </row>
    <row r="105" spans="1:16" ht="15.75" customHeight="1" x14ac:dyDescent="0.25">
      <c r="A105" s="74"/>
      <c r="B105" s="74"/>
      <c r="C105" s="78" t="s">
        <v>166</v>
      </c>
      <c r="D105" s="13">
        <f>SUM(G105:P105)</f>
        <v>3</v>
      </c>
      <c r="E105" s="22">
        <v>3</v>
      </c>
      <c r="F105" s="32" t="s">
        <v>19</v>
      </c>
      <c r="G105" s="22">
        <v>1</v>
      </c>
      <c r="H105" s="22">
        <v>2</v>
      </c>
      <c r="I105" s="32" t="s">
        <v>19</v>
      </c>
      <c r="J105" s="32" t="s">
        <v>19</v>
      </c>
      <c r="K105" s="32" t="s">
        <v>19</v>
      </c>
      <c r="L105" s="32" t="s">
        <v>19</v>
      </c>
      <c r="M105" s="32" t="s">
        <v>19</v>
      </c>
      <c r="N105" s="32" t="s">
        <v>19</v>
      </c>
      <c r="O105" s="32" t="s">
        <v>19</v>
      </c>
      <c r="P105" s="51" t="s">
        <v>19</v>
      </c>
    </row>
    <row r="106" spans="1:16" ht="15.75" customHeight="1" x14ac:dyDescent="0.25">
      <c r="A106" s="92" t="s">
        <v>167</v>
      </c>
      <c r="B106" s="92"/>
      <c r="C106" s="96"/>
      <c r="D106" s="13"/>
      <c r="E106" s="13"/>
      <c r="F106" s="32"/>
      <c r="G106" s="13"/>
      <c r="H106" s="32"/>
      <c r="I106" s="32"/>
      <c r="J106" s="32"/>
      <c r="K106" s="32"/>
      <c r="L106" s="32"/>
      <c r="M106" s="32"/>
      <c r="N106" s="32"/>
      <c r="O106" s="32"/>
      <c r="P106" s="51"/>
    </row>
    <row r="107" spans="1:16" ht="15.75" customHeight="1" x14ac:dyDescent="0.25">
      <c r="A107" s="81" t="s">
        <v>168</v>
      </c>
      <c r="B107" s="81"/>
      <c r="C107" s="78"/>
      <c r="D107" s="13"/>
      <c r="E107" s="13"/>
      <c r="F107" s="32"/>
      <c r="G107" s="13"/>
      <c r="H107" s="32"/>
      <c r="I107" s="32"/>
      <c r="J107" s="32"/>
      <c r="K107" s="32"/>
      <c r="L107" s="32"/>
      <c r="M107" s="32"/>
      <c r="N107" s="32"/>
      <c r="O107" s="32"/>
      <c r="P107" s="51"/>
    </row>
    <row r="108" spans="1:16" ht="18" customHeight="1" x14ac:dyDescent="0.25">
      <c r="A108" s="74"/>
      <c r="B108" s="74" t="s">
        <v>163</v>
      </c>
      <c r="C108" s="78"/>
      <c r="D108" s="13"/>
      <c r="E108" s="13"/>
      <c r="F108" s="32"/>
      <c r="G108" s="13"/>
      <c r="H108" s="32"/>
      <c r="I108" s="32"/>
      <c r="J108" s="32"/>
      <c r="K108" s="32"/>
      <c r="L108" s="32"/>
      <c r="M108" s="32"/>
      <c r="N108" s="32"/>
      <c r="O108" s="32"/>
      <c r="P108" s="51"/>
    </row>
    <row r="109" spans="1:16" ht="15.75" customHeight="1" x14ac:dyDescent="0.25">
      <c r="A109" s="81"/>
      <c r="B109" s="81"/>
      <c r="C109" s="78" t="s">
        <v>164</v>
      </c>
      <c r="D109" s="13">
        <f t="shared" ref="D109:D125" si="13">SUM(G109:P109)</f>
        <v>1</v>
      </c>
      <c r="E109" s="22">
        <v>1</v>
      </c>
      <c r="F109" s="32" t="s">
        <v>19</v>
      </c>
      <c r="G109" s="22">
        <v>1</v>
      </c>
      <c r="H109" s="32" t="s">
        <v>19</v>
      </c>
      <c r="I109" s="32" t="s">
        <v>19</v>
      </c>
      <c r="J109" s="32" t="s">
        <v>19</v>
      </c>
      <c r="K109" s="32" t="s">
        <v>19</v>
      </c>
      <c r="L109" s="32" t="s">
        <v>19</v>
      </c>
      <c r="M109" s="32" t="s">
        <v>19</v>
      </c>
      <c r="N109" s="32" t="s">
        <v>19</v>
      </c>
      <c r="O109" s="32" t="s">
        <v>19</v>
      </c>
      <c r="P109" s="51" t="s">
        <v>19</v>
      </c>
    </row>
    <row r="110" spans="1:16" ht="19.5" customHeight="1" x14ac:dyDescent="0.25">
      <c r="A110" s="38"/>
      <c r="B110" s="3" t="s">
        <v>67</v>
      </c>
      <c r="C110" s="53"/>
      <c r="D110" s="13">
        <f t="shared" si="13"/>
        <v>55</v>
      </c>
      <c r="E110" s="22">
        <v>54</v>
      </c>
      <c r="F110" s="22">
        <v>1</v>
      </c>
      <c r="G110" s="32">
        <v>28</v>
      </c>
      <c r="H110" s="31">
        <v>16</v>
      </c>
      <c r="I110" s="32" t="s">
        <v>19</v>
      </c>
      <c r="J110" s="32" t="s">
        <v>19</v>
      </c>
      <c r="K110" s="23">
        <v>6</v>
      </c>
      <c r="L110" s="32" t="s">
        <v>19</v>
      </c>
      <c r="M110" s="32" t="s">
        <v>19</v>
      </c>
      <c r="N110" s="23">
        <v>4</v>
      </c>
      <c r="O110" s="32" t="s">
        <v>19</v>
      </c>
      <c r="P110" s="25">
        <v>1</v>
      </c>
    </row>
    <row r="111" spans="1:16" ht="19.5" customHeight="1" x14ac:dyDescent="0.25">
      <c r="A111" s="38"/>
      <c r="B111" s="38" t="s">
        <v>68</v>
      </c>
      <c r="C111" s="45"/>
      <c r="D111" s="13">
        <f t="shared" si="13"/>
        <v>89</v>
      </c>
      <c r="E111" s="22">
        <v>59</v>
      </c>
      <c r="F111" s="22">
        <v>30</v>
      </c>
      <c r="G111" s="32">
        <v>48</v>
      </c>
      <c r="H111" s="31">
        <v>28</v>
      </c>
      <c r="I111" s="32" t="s">
        <v>19</v>
      </c>
      <c r="J111" s="32">
        <v>6</v>
      </c>
      <c r="K111" s="32" t="s">
        <v>19</v>
      </c>
      <c r="L111" s="32" t="s">
        <v>19</v>
      </c>
      <c r="M111" s="32" t="s">
        <v>19</v>
      </c>
      <c r="N111" s="32">
        <v>5</v>
      </c>
      <c r="O111" s="32" t="s">
        <v>19</v>
      </c>
      <c r="P111" s="34">
        <v>2</v>
      </c>
    </row>
    <row r="112" spans="1:16" ht="19.5" customHeight="1" x14ac:dyDescent="0.25">
      <c r="A112" s="38"/>
      <c r="B112" s="38" t="s">
        <v>69</v>
      </c>
      <c r="C112" s="45"/>
      <c r="D112" s="13">
        <f t="shared" si="13"/>
        <v>1</v>
      </c>
      <c r="E112" s="22">
        <v>1</v>
      </c>
      <c r="F112" s="32" t="s">
        <v>19</v>
      </c>
      <c r="G112" s="32" t="s">
        <v>19</v>
      </c>
      <c r="H112" s="32" t="s">
        <v>19</v>
      </c>
      <c r="I112" s="32" t="s">
        <v>19</v>
      </c>
      <c r="J112" s="32" t="s">
        <v>19</v>
      </c>
      <c r="K112" s="32" t="s">
        <v>19</v>
      </c>
      <c r="L112" s="32" t="s">
        <v>19</v>
      </c>
      <c r="M112" s="32" t="s">
        <v>19</v>
      </c>
      <c r="N112" s="77">
        <v>1</v>
      </c>
      <c r="O112" s="32" t="s">
        <v>19</v>
      </c>
      <c r="P112" s="51" t="s">
        <v>19</v>
      </c>
    </row>
    <row r="113" spans="1:16" ht="19.5" customHeight="1" x14ac:dyDescent="0.25">
      <c r="A113" s="38"/>
      <c r="B113" s="38" t="s">
        <v>70</v>
      </c>
      <c r="C113" s="45"/>
      <c r="D113" s="13">
        <f t="shared" si="13"/>
        <v>10</v>
      </c>
      <c r="E113" s="22">
        <v>10</v>
      </c>
      <c r="F113" s="32" t="s">
        <v>19</v>
      </c>
      <c r="G113" s="27">
        <v>6</v>
      </c>
      <c r="H113" s="23">
        <v>4</v>
      </c>
      <c r="I113" s="32" t="s">
        <v>19</v>
      </c>
      <c r="J113" s="32" t="s">
        <v>19</v>
      </c>
      <c r="K113" s="32" t="s">
        <v>19</v>
      </c>
      <c r="L113" s="32" t="s">
        <v>19</v>
      </c>
      <c r="M113" s="32" t="s">
        <v>19</v>
      </c>
      <c r="N113" s="32" t="s">
        <v>19</v>
      </c>
      <c r="O113" s="32" t="s">
        <v>19</v>
      </c>
      <c r="P113" s="51" t="s">
        <v>19</v>
      </c>
    </row>
    <row r="114" spans="1:16" ht="19.5" customHeight="1" x14ac:dyDescent="0.25">
      <c r="A114" s="38"/>
      <c r="B114" s="38" t="s">
        <v>134</v>
      </c>
      <c r="C114" s="45"/>
      <c r="D114" s="13">
        <f t="shared" si="13"/>
        <v>2</v>
      </c>
      <c r="E114" s="22">
        <v>1</v>
      </c>
      <c r="F114" s="22">
        <v>1</v>
      </c>
      <c r="G114" s="27">
        <v>2</v>
      </c>
      <c r="H114" s="32" t="s">
        <v>19</v>
      </c>
      <c r="I114" s="32" t="s">
        <v>19</v>
      </c>
      <c r="J114" s="32" t="s">
        <v>19</v>
      </c>
      <c r="K114" s="32" t="s">
        <v>19</v>
      </c>
      <c r="L114" s="32" t="s">
        <v>19</v>
      </c>
      <c r="M114" s="32" t="s">
        <v>19</v>
      </c>
      <c r="N114" s="32" t="s">
        <v>19</v>
      </c>
      <c r="O114" s="32" t="s">
        <v>19</v>
      </c>
      <c r="P114" s="51" t="s">
        <v>19</v>
      </c>
    </row>
    <row r="115" spans="1:16" ht="19.5" customHeight="1" x14ac:dyDescent="0.25">
      <c r="A115" s="38"/>
      <c r="B115" s="38" t="s">
        <v>71</v>
      </c>
      <c r="C115" s="45"/>
      <c r="D115" s="13">
        <f t="shared" si="13"/>
        <v>3</v>
      </c>
      <c r="E115" s="22">
        <v>2</v>
      </c>
      <c r="F115" s="22">
        <v>1</v>
      </c>
      <c r="G115" s="27">
        <v>3</v>
      </c>
      <c r="H115" s="32" t="s">
        <v>19</v>
      </c>
      <c r="I115" s="32" t="s">
        <v>19</v>
      </c>
      <c r="J115" s="32" t="s">
        <v>19</v>
      </c>
      <c r="K115" s="32" t="s">
        <v>19</v>
      </c>
      <c r="L115" s="32" t="s">
        <v>19</v>
      </c>
      <c r="M115" s="32" t="s">
        <v>19</v>
      </c>
      <c r="N115" s="32" t="s">
        <v>19</v>
      </c>
      <c r="O115" s="32" t="s">
        <v>19</v>
      </c>
      <c r="P115" s="51" t="s">
        <v>19</v>
      </c>
    </row>
    <row r="116" spans="1:16" ht="19.5" customHeight="1" x14ac:dyDescent="0.25">
      <c r="A116" s="38"/>
      <c r="B116" s="38" t="s">
        <v>135</v>
      </c>
      <c r="C116" s="45"/>
      <c r="D116" s="13">
        <f t="shared" si="13"/>
        <v>5</v>
      </c>
      <c r="E116" s="22">
        <v>5</v>
      </c>
      <c r="F116" s="22" t="s">
        <v>19</v>
      </c>
      <c r="G116" s="27">
        <v>4</v>
      </c>
      <c r="H116" s="23">
        <v>1</v>
      </c>
      <c r="I116" s="32" t="s">
        <v>19</v>
      </c>
      <c r="J116" s="32" t="s">
        <v>19</v>
      </c>
      <c r="K116" s="32" t="s">
        <v>19</v>
      </c>
      <c r="L116" s="32" t="s">
        <v>19</v>
      </c>
      <c r="M116" s="32" t="s">
        <v>19</v>
      </c>
      <c r="N116" s="32" t="s">
        <v>19</v>
      </c>
      <c r="O116" s="32" t="s">
        <v>19</v>
      </c>
      <c r="P116" s="51" t="s">
        <v>19</v>
      </c>
    </row>
    <row r="117" spans="1:16" ht="19.5" customHeight="1" x14ac:dyDescent="0.25">
      <c r="A117" s="38"/>
      <c r="B117" s="3" t="s">
        <v>72</v>
      </c>
      <c r="C117" s="3"/>
      <c r="D117" s="13">
        <f t="shared" si="13"/>
        <v>511</v>
      </c>
      <c r="E117" s="22">
        <v>489</v>
      </c>
      <c r="F117" s="22">
        <v>22</v>
      </c>
      <c r="G117" s="32">
        <v>319</v>
      </c>
      <c r="H117" s="31">
        <v>102</v>
      </c>
      <c r="I117" s="31">
        <v>2</v>
      </c>
      <c r="J117" s="32">
        <v>7</v>
      </c>
      <c r="K117" s="31">
        <v>1</v>
      </c>
      <c r="L117" s="32">
        <v>1</v>
      </c>
      <c r="M117" s="33">
        <v>12</v>
      </c>
      <c r="N117" s="32">
        <v>56</v>
      </c>
      <c r="O117" s="22" t="s">
        <v>19</v>
      </c>
      <c r="P117" s="34">
        <v>11</v>
      </c>
    </row>
    <row r="118" spans="1:16" ht="19.5" customHeight="1" x14ac:dyDescent="0.25">
      <c r="A118" s="9"/>
      <c r="B118" s="9" t="s">
        <v>30</v>
      </c>
      <c r="C118" s="45"/>
      <c r="D118" s="13">
        <f t="shared" si="13"/>
        <v>4</v>
      </c>
      <c r="E118" s="22">
        <v>3</v>
      </c>
      <c r="F118" s="22" t="s">
        <v>19</v>
      </c>
      <c r="G118" s="22">
        <v>1</v>
      </c>
      <c r="H118" s="23">
        <v>1</v>
      </c>
      <c r="I118" s="22" t="s">
        <v>19</v>
      </c>
      <c r="J118" s="22" t="s">
        <v>19</v>
      </c>
      <c r="K118" s="22" t="s">
        <v>19</v>
      </c>
      <c r="L118" s="22" t="s">
        <v>19</v>
      </c>
      <c r="M118" s="22" t="s">
        <v>19</v>
      </c>
      <c r="N118" s="32">
        <v>1</v>
      </c>
      <c r="O118" s="22" t="s">
        <v>19</v>
      </c>
      <c r="P118" s="50">
        <v>1</v>
      </c>
    </row>
    <row r="119" spans="1:16" ht="21" customHeight="1" x14ac:dyDescent="0.25">
      <c r="A119" s="94" t="s">
        <v>73</v>
      </c>
      <c r="B119" s="94"/>
      <c r="C119" s="95"/>
      <c r="D119" s="13">
        <f t="shared" si="13"/>
        <v>842</v>
      </c>
      <c r="E119" s="13">
        <f t="shared" ref="E119:L119" si="14">SUM(E120:E133)</f>
        <v>825</v>
      </c>
      <c r="F119" s="13">
        <f t="shared" si="14"/>
        <v>17</v>
      </c>
      <c r="G119" s="19">
        <f>SUM(G120:G133)</f>
        <v>673</v>
      </c>
      <c r="H119" s="13">
        <f t="shared" si="14"/>
        <v>114</v>
      </c>
      <c r="I119" s="19">
        <f>SUM(I120:I133)</f>
        <v>0</v>
      </c>
      <c r="J119" s="13">
        <f>SUM(J120:J133)</f>
        <v>11</v>
      </c>
      <c r="K119" s="19">
        <f t="shared" si="14"/>
        <v>3</v>
      </c>
      <c r="L119" s="19">
        <f t="shared" si="14"/>
        <v>1</v>
      </c>
      <c r="M119" s="13">
        <f>SUM(M120:M133)</f>
        <v>4</v>
      </c>
      <c r="N119" s="13">
        <f>SUM(N120:N133)</f>
        <v>24</v>
      </c>
      <c r="O119" s="13">
        <f>SUM(O120:O133)</f>
        <v>5</v>
      </c>
      <c r="P119" s="20">
        <f>SUM(P120:P133)</f>
        <v>7</v>
      </c>
    </row>
    <row r="120" spans="1:16" ht="19.5" customHeight="1" x14ac:dyDescent="0.25">
      <c r="A120" s="9"/>
      <c r="B120" s="9" t="s">
        <v>74</v>
      </c>
      <c r="C120" s="45"/>
      <c r="D120" s="13">
        <f t="shared" si="13"/>
        <v>167</v>
      </c>
      <c r="E120" s="22">
        <v>166</v>
      </c>
      <c r="F120" s="22">
        <v>1</v>
      </c>
      <c r="G120" s="32">
        <v>131</v>
      </c>
      <c r="H120" s="31">
        <v>27</v>
      </c>
      <c r="I120" s="22" t="s">
        <v>19</v>
      </c>
      <c r="J120" s="32">
        <v>1</v>
      </c>
      <c r="K120" s="22" t="s">
        <v>19</v>
      </c>
      <c r="L120" s="22" t="s">
        <v>19</v>
      </c>
      <c r="M120" s="33">
        <v>1</v>
      </c>
      <c r="N120" s="32">
        <v>2</v>
      </c>
      <c r="O120" s="33">
        <v>3</v>
      </c>
      <c r="P120" s="36">
        <v>2</v>
      </c>
    </row>
    <row r="121" spans="1:16" ht="19.5" customHeight="1" x14ac:dyDescent="0.25">
      <c r="A121" s="9"/>
      <c r="B121" s="9" t="s">
        <v>75</v>
      </c>
      <c r="C121" s="45"/>
      <c r="D121" s="13">
        <f t="shared" si="13"/>
        <v>4</v>
      </c>
      <c r="E121" s="22">
        <v>4</v>
      </c>
      <c r="F121" s="22" t="s">
        <v>19</v>
      </c>
      <c r="G121" s="32">
        <v>1</v>
      </c>
      <c r="H121" s="31">
        <v>3</v>
      </c>
      <c r="I121" s="22" t="s">
        <v>19</v>
      </c>
      <c r="J121" s="22" t="s">
        <v>19</v>
      </c>
      <c r="K121" s="22" t="s">
        <v>19</v>
      </c>
      <c r="L121" s="22" t="s">
        <v>19</v>
      </c>
      <c r="M121" s="22" t="s">
        <v>19</v>
      </c>
      <c r="N121" s="22" t="s">
        <v>19</v>
      </c>
      <c r="O121" s="22" t="s">
        <v>19</v>
      </c>
      <c r="P121" s="48" t="s">
        <v>19</v>
      </c>
    </row>
    <row r="122" spans="1:16" ht="19.5" customHeight="1" x14ac:dyDescent="0.25">
      <c r="A122" s="9"/>
      <c r="B122" s="9" t="s">
        <v>76</v>
      </c>
      <c r="C122" s="45"/>
      <c r="D122" s="13">
        <f t="shared" si="13"/>
        <v>33</v>
      </c>
      <c r="E122" s="22">
        <v>31</v>
      </c>
      <c r="F122" s="22">
        <v>2</v>
      </c>
      <c r="G122" s="32">
        <v>27</v>
      </c>
      <c r="H122" s="31">
        <v>4</v>
      </c>
      <c r="I122" s="22" t="s">
        <v>19</v>
      </c>
      <c r="J122" s="22" t="s">
        <v>19</v>
      </c>
      <c r="K122" s="22" t="s">
        <v>19</v>
      </c>
      <c r="L122" s="22" t="s">
        <v>19</v>
      </c>
      <c r="M122" s="22" t="s">
        <v>19</v>
      </c>
      <c r="N122" s="32">
        <v>2</v>
      </c>
      <c r="O122" s="22" t="s">
        <v>19</v>
      </c>
      <c r="P122" s="48" t="s">
        <v>19</v>
      </c>
    </row>
    <row r="123" spans="1:16" ht="19.5" customHeight="1" x14ac:dyDescent="0.25">
      <c r="A123" s="9"/>
      <c r="B123" s="9" t="s">
        <v>77</v>
      </c>
      <c r="C123" s="45"/>
      <c r="D123" s="13">
        <f t="shared" si="13"/>
        <v>66</v>
      </c>
      <c r="E123" s="22">
        <v>64</v>
      </c>
      <c r="F123" s="22">
        <v>2</v>
      </c>
      <c r="G123" s="32">
        <v>45</v>
      </c>
      <c r="H123" s="31">
        <v>17</v>
      </c>
      <c r="I123" s="22" t="s">
        <v>19</v>
      </c>
      <c r="J123" s="32">
        <v>1</v>
      </c>
      <c r="K123" s="22" t="s">
        <v>19</v>
      </c>
      <c r="L123" s="22" t="s">
        <v>19</v>
      </c>
      <c r="M123" s="22" t="s">
        <v>19</v>
      </c>
      <c r="N123" s="32">
        <v>3</v>
      </c>
      <c r="O123" s="22" t="s">
        <v>19</v>
      </c>
      <c r="P123" s="48" t="s">
        <v>19</v>
      </c>
    </row>
    <row r="124" spans="1:16" ht="19.5" customHeight="1" x14ac:dyDescent="0.25">
      <c r="A124" s="9"/>
      <c r="B124" s="40" t="s">
        <v>78</v>
      </c>
      <c r="C124" s="45"/>
      <c r="D124" s="13">
        <f t="shared" si="13"/>
        <v>5</v>
      </c>
      <c r="E124" s="22">
        <v>3</v>
      </c>
      <c r="F124" s="22">
        <v>2</v>
      </c>
      <c r="G124" s="32">
        <v>5</v>
      </c>
      <c r="H124" s="22" t="s">
        <v>19</v>
      </c>
      <c r="I124" s="22" t="s">
        <v>19</v>
      </c>
      <c r="J124" s="22" t="s">
        <v>19</v>
      </c>
      <c r="K124" s="22" t="s">
        <v>19</v>
      </c>
      <c r="L124" s="22" t="s">
        <v>19</v>
      </c>
      <c r="M124" s="22" t="s">
        <v>19</v>
      </c>
      <c r="N124" s="22" t="s">
        <v>19</v>
      </c>
      <c r="O124" s="22" t="s">
        <v>19</v>
      </c>
      <c r="P124" s="48" t="s">
        <v>19</v>
      </c>
    </row>
    <row r="125" spans="1:16" ht="19.5" customHeight="1" x14ac:dyDescent="0.25">
      <c r="A125" s="9"/>
      <c r="B125" s="9" t="s">
        <v>79</v>
      </c>
      <c r="C125" s="45"/>
      <c r="D125" s="13">
        <f t="shared" si="13"/>
        <v>5</v>
      </c>
      <c r="E125" s="22">
        <v>5</v>
      </c>
      <c r="F125" s="22" t="s">
        <v>19</v>
      </c>
      <c r="G125" s="32">
        <v>5</v>
      </c>
      <c r="H125" s="22" t="s">
        <v>19</v>
      </c>
      <c r="I125" s="22" t="s">
        <v>19</v>
      </c>
      <c r="J125" s="22" t="s">
        <v>19</v>
      </c>
      <c r="K125" s="22" t="s">
        <v>19</v>
      </c>
      <c r="L125" s="22" t="s">
        <v>19</v>
      </c>
      <c r="M125" s="22" t="s">
        <v>19</v>
      </c>
      <c r="N125" s="22" t="s">
        <v>19</v>
      </c>
      <c r="O125" s="22" t="s">
        <v>19</v>
      </c>
      <c r="P125" s="48" t="s">
        <v>19</v>
      </c>
    </row>
    <row r="126" spans="1:16" ht="19.5" customHeight="1" x14ac:dyDescent="0.25">
      <c r="A126" s="9"/>
      <c r="B126" s="9" t="s">
        <v>169</v>
      </c>
      <c r="C126" s="45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84"/>
    </row>
    <row r="127" spans="1:16" ht="16.5" customHeight="1" x14ac:dyDescent="0.25">
      <c r="A127" s="9"/>
      <c r="B127" s="9"/>
      <c r="C127" s="83" t="s">
        <v>170</v>
      </c>
      <c r="D127" s="13">
        <f t="shared" ref="D127:D134" si="15">SUM(G127:P127)</f>
        <v>105</v>
      </c>
      <c r="E127" s="22">
        <v>104</v>
      </c>
      <c r="F127" s="22">
        <v>1</v>
      </c>
      <c r="G127" s="32">
        <v>53</v>
      </c>
      <c r="H127" s="23">
        <v>36</v>
      </c>
      <c r="I127" s="22" t="s">
        <v>19</v>
      </c>
      <c r="J127" s="32">
        <v>5</v>
      </c>
      <c r="K127" s="31">
        <v>3</v>
      </c>
      <c r="L127" s="22" t="s">
        <v>19</v>
      </c>
      <c r="M127" s="23">
        <v>1</v>
      </c>
      <c r="N127" s="32">
        <v>4</v>
      </c>
      <c r="O127" s="22" t="s">
        <v>19</v>
      </c>
      <c r="P127" s="25">
        <v>3</v>
      </c>
    </row>
    <row r="128" spans="1:16" ht="19.5" customHeight="1" x14ac:dyDescent="0.25">
      <c r="A128" s="9"/>
      <c r="B128" s="9" t="s">
        <v>136</v>
      </c>
      <c r="C128" s="45"/>
      <c r="D128" s="13">
        <f t="shared" si="15"/>
        <v>2</v>
      </c>
      <c r="E128" s="22">
        <v>2</v>
      </c>
      <c r="F128" s="22" t="s">
        <v>19</v>
      </c>
      <c r="G128" s="32">
        <v>2</v>
      </c>
      <c r="H128" s="22" t="s">
        <v>19</v>
      </c>
      <c r="I128" s="22" t="s">
        <v>19</v>
      </c>
      <c r="J128" s="22" t="s">
        <v>19</v>
      </c>
      <c r="K128" s="22" t="s">
        <v>19</v>
      </c>
      <c r="L128" s="22" t="s">
        <v>19</v>
      </c>
      <c r="M128" s="22" t="s">
        <v>19</v>
      </c>
      <c r="N128" s="22" t="s">
        <v>19</v>
      </c>
      <c r="O128" s="22" t="s">
        <v>19</v>
      </c>
      <c r="P128" s="48" t="s">
        <v>19</v>
      </c>
    </row>
    <row r="129" spans="1:16" ht="19.5" customHeight="1" x14ac:dyDescent="0.25">
      <c r="A129" s="9"/>
      <c r="B129" s="9" t="s">
        <v>80</v>
      </c>
      <c r="C129" s="45"/>
      <c r="D129" s="13">
        <f t="shared" si="15"/>
        <v>1</v>
      </c>
      <c r="E129" s="22">
        <v>1</v>
      </c>
      <c r="F129" s="22" t="s">
        <v>19</v>
      </c>
      <c r="G129" s="32">
        <v>1</v>
      </c>
      <c r="H129" s="22" t="s">
        <v>19</v>
      </c>
      <c r="I129" s="22" t="s">
        <v>19</v>
      </c>
      <c r="J129" s="22" t="s">
        <v>19</v>
      </c>
      <c r="K129" s="22" t="s">
        <v>19</v>
      </c>
      <c r="L129" s="22" t="s">
        <v>19</v>
      </c>
      <c r="M129" s="22" t="s">
        <v>19</v>
      </c>
      <c r="N129" s="22" t="s">
        <v>19</v>
      </c>
      <c r="O129" s="22" t="s">
        <v>19</v>
      </c>
      <c r="P129" s="48" t="s">
        <v>19</v>
      </c>
    </row>
    <row r="130" spans="1:16" ht="19.5" customHeight="1" x14ac:dyDescent="0.25">
      <c r="A130" s="9"/>
      <c r="B130" s="9" t="s">
        <v>81</v>
      </c>
      <c r="C130" s="45"/>
      <c r="D130" s="13">
        <f t="shared" si="15"/>
        <v>19</v>
      </c>
      <c r="E130" s="22">
        <v>18</v>
      </c>
      <c r="F130" s="22">
        <v>1</v>
      </c>
      <c r="G130" s="32">
        <v>16</v>
      </c>
      <c r="H130" s="31">
        <v>2</v>
      </c>
      <c r="I130" s="22" t="s">
        <v>19</v>
      </c>
      <c r="J130" s="22" t="s">
        <v>19</v>
      </c>
      <c r="K130" s="22" t="s">
        <v>19</v>
      </c>
      <c r="L130" s="22" t="s">
        <v>19</v>
      </c>
      <c r="M130" s="22" t="s">
        <v>19</v>
      </c>
      <c r="N130" s="32">
        <v>1</v>
      </c>
      <c r="O130" s="22" t="s">
        <v>19</v>
      </c>
      <c r="P130" s="48" t="s">
        <v>19</v>
      </c>
    </row>
    <row r="131" spans="1:16" ht="19.5" customHeight="1" x14ac:dyDescent="0.25">
      <c r="A131" s="9"/>
      <c r="B131" s="9" t="s">
        <v>137</v>
      </c>
      <c r="C131" s="45"/>
      <c r="D131" s="13">
        <f t="shared" si="15"/>
        <v>1</v>
      </c>
      <c r="E131" s="22">
        <v>1</v>
      </c>
      <c r="F131" s="22" t="s">
        <v>19</v>
      </c>
      <c r="G131" s="32">
        <v>1</v>
      </c>
      <c r="H131" s="22" t="s">
        <v>19</v>
      </c>
      <c r="I131" s="22" t="s">
        <v>19</v>
      </c>
      <c r="J131" s="22" t="s">
        <v>19</v>
      </c>
      <c r="K131" s="22" t="s">
        <v>19</v>
      </c>
      <c r="L131" s="22" t="s">
        <v>19</v>
      </c>
      <c r="M131" s="22" t="s">
        <v>19</v>
      </c>
      <c r="N131" s="22" t="s">
        <v>19</v>
      </c>
      <c r="O131" s="22" t="s">
        <v>19</v>
      </c>
      <c r="P131" s="48" t="s">
        <v>19</v>
      </c>
    </row>
    <row r="132" spans="1:16" ht="19.5" customHeight="1" x14ac:dyDescent="0.25">
      <c r="A132" s="9"/>
      <c r="B132" s="9" t="s">
        <v>82</v>
      </c>
      <c r="C132" s="45"/>
      <c r="D132" s="13">
        <f t="shared" si="15"/>
        <v>425</v>
      </c>
      <c r="E132" s="22">
        <v>417</v>
      </c>
      <c r="F132" s="22">
        <v>8</v>
      </c>
      <c r="G132" s="32">
        <v>378</v>
      </c>
      <c r="H132" s="32">
        <v>24</v>
      </c>
      <c r="I132" s="22" t="s">
        <v>19</v>
      </c>
      <c r="J132" s="32">
        <v>4</v>
      </c>
      <c r="K132" s="22" t="s">
        <v>19</v>
      </c>
      <c r="L132" s="32">
        <v>1</v>
      </c>
      <c r="M132" s="51">
        <v>2</v>
      </c>
      <c r="N132" s="32">
        <v>12</v>
      </c>
      <c r="O132" s="51">
        <v>2</v>
      </c>
      <c r="P132" s="34">
        <v>2</v>
      </c>
    </row>
    <row r="133" spans="1:16" ht="19.5" customHeight="1" x14ac:dyDescent="0.25">
      <c r="A133" s="9"/>
      <c r="B133" s="9" t="s">
        <v>30</v>
      </c>
      <c r="C133" s="45"/>
      <c r="D133" s="13">
        <f t="shared" si="15"/>
        <v>9</v>
      </c>
      <c r="E133" s="22">
        <v>9</v>
      </c>
      <c r="F133" s="22" t="s">
        <v>19</v>
      </c>
      <c r="G133" s="32">
        <v>8</v>
      </c>
      <c r="H133" s="32">
        <v>1</v>
      </c>
      <c r="I133" s="22" t="s">
        <v>19</v>
      </c>
      <c r="J133" s="22" t="s">
        <v>19</v>
      </c>
      <c r="K133" s="22" t="s">
        <v>19</v>
      </c>
      <c r="L133" s="22" t="s">
        <v>19</v>
      </c>
      <c r="M133" s="22" t="s">
        <v>19</v>
      </c>
      <c r="N133" s="22" t="s">
        <v>19</v>
      </c>
      <c r="O133" s="22" t="s">
        <v>19</v>
      </c>
      <c r="P133" s="48" t="s">
        <v>19</v>
      </c>
    </row>
    <row r="134" spans="1:16" ht="21.75" customHeight="1" x14ac:dyDescent="0.25">
      <c r="A134" s="94" t="s">
        <v>83</v>
      </c>
      <c r="B134" s="94"/>
      <c r="C134" s="95"/>
      <c r="D134" s="13">
        <f t="shared" si="15"/>
        <v>611</v>
      </c>
      <c r="E134" s="13">
        <f>SUM(E136:E145)</f>
        <v>556</v>
      </c>
      <c r="F134" s="13">
        <f>SUM(F136:F145)</f>
        <v>55</v>
      </c>
      <c r="G134" s="19">
        <f>SUM(G135:G145)</f>
        <v>442</v>
      </c>
      <c r="H134" s="13">
        <f t="shared" ref="H134:P134" si="16">SUM(H135:H145)</f>
        <v>111</v>
      </c>
      <c r="I134" s="22" t="s">
        <v>19</v>
      </c>
      <c r="J134" s="13">
        <f>SUM(J135:J145)</f>
        <v>2</v>
      </c>
      <c r="K134" s="13">
        <f t="shared" si="16"/>
        <v>2</v>
      </c>
      <c r="L134" s="19">
        <f t="shared" si="16"/>
        <v>0</v>
      </c>
      <c r="M134" s="13">
        <f t="shared" si="16"/>
        <v>1</v>
      </c>
      <c r="N134" s="13">
        <f t="shared" si="16"/>
        <v>46</v>
      </c>
      <c r="O134" s="19">
        <f t="shared" si="16"/>
        <v>1</v>
      </c>
      <c r="P134" s="20">
        <f t="shared" si="16"/>
        <v>6</v>
      </c>
    </row>
    <row r="135" spans="1:16" ht="19.5" customHeight="1" x14ac:dyDescent="0.25">
      <c r="A135" s="9"/>
      <c r="B135" s="9" t="s">
        <v>84</v>
      </c>
      <c r="C135" s="45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47"/>
      <c r="P135" s="20"/>
    </row>
    <row r="136" spans="1:16" ht="15.75" customHeight="1" x14ac:dyDescent="0.25">
      <c r="A136" s="9"/>
      <c r="B136" s="9" t="s">
        <v>47</v>
      </c>
      <c r="C136" s="55" t="s">
        <v>85</v>
      </c>
      <c r="D136" s="13">
        <f t="shared" ref="D136:D152" si="17">SUM(G136:P136)</f>
        <v>1</v>
      </c>
      <c r="E136" s="22">
        <v>1</v>
      </c>
      <c r="F136" s="22" t="s">
        <v>19</v>
      </c>
      <c r="G136" s="22">
        <v>1</v>
      </c>
      <c r="H136" s="22" t="s">
        <v>19</v>
      </c>
      <c r="I136" s="22" t="s">
        <v>19</v>
      </c>
      <c r="J136" s="22" t="s">
        <v>19</v>
      </c>
      <c r="K136" s="22" t="s">
        <v>19</v>
      </c>
      <c r="L136" s="22" t="s">
        <v>19</v>
      </c>
      <c r="M136" s="22" t="s">
        <v>19</v>
      </c>
      <c r="N136" s="22" t="s">
        <v>19</v>
      </c>
      <c r="O136" s="22" t="s">
        <v>19</v>
      </c>
      <c r="P136" s="48" t="s">
        <v>19</v>
      </c>
    </row>
    <row r="137" spans="1:16" ht="19.5" customHeight="1" x14ac:dyDescent="0.25">
      <c r="A137" s="38"/>
      <c r="B137" s="38" t="s">
        <v>86</v>
      </c>
      <c r="C137" s="45"/>
      <c r="D137" s="13">
        <f t="shared" si="17"/>
        <v>16</v>
      </c>
      <c r="E137" s="22">
        <v>16</v>
      </c>
      <c r="F137" s="22" t="s">
        <v>19</v>
      </c>
      <c r="G137" s="27">
        <v>16</v>
      </c>
      <c r="H137" s="22" t="s">
        <v>19</v>
      </c>
      <c r="I137" s="22" t="s">
        <v>19</v>
      </c>
      <c r="J137" s="22" t="s">
        <v>19</v>
      </c>
      <c r="K137" s="22" t="s">
        <v>19</v>
      </c>
      <c r="L137" s="22" t="s">
        <v>19</v>
      </c>
      <c r="M137" s="22" t="s">
        <v>19</v>
      </c>
      <c r="N137" s="22" t="s">
        <v>19</v>
      </c>
      <c r="O137" s="22" t="s">
        <v>19</v>
      </c>
      <c r="P137" s="48" t="s">
        <v>19</v>
      </c>
    </row>
    <row r="138" spans="1:16" ht="19.5" customHeight="1" x14ac:dyDescent="0.25">
      <c r="A138" s="38"/>
      <c r="B138" s="3" t="s">
        <v>87</v>
      </c>
      <c r="C138" s="53"/>
      <c r="D138" s="13">
        <f t="shared" si="17"/>
        <v>193</v>
      </c>
      <c r="E138" s="22">
        <v>184</v>
      </c>
      <c r="F138" s="22">
        <v>9</v>
      </c>
      <c r="G138" s="27">
        <v>181</v>
      </c>
      <c r="H138" s="27">
        <v>3</v>
      </c>
      <c r="I138" s="22" t="s">
        <v>19</v>
      </c>
      <c r="J138" s="22" t="s">
        <v>19</v>
      </c>
      <c r="K138" s="22" t="s">
        <v>19</v>
      </c>
      <c r="L138" s="22" t="s">
        <v>19</v>
      </c>
      <c r="M138" s="22" t="s">
        <v>19</v>
      </c>
      <c r="N138" s="56">
        <v>5</v>
      </c>
      <c r="O138" s="22" t="s">
        <v>19</v>
      </c>
      <c r="P138" s="50">
        <v>4</v>
      </c>
    </row>
    <row r="139" spans="1:16" ht="19.5" customHeight="1" x14ac:dyDescent="0.25">
      <c r="A139" s="38"/>
      <c r="B139" s="38" t="s">
        <v>88</v>
      </c>
      <c r="C139" s="53"/>
      <c r="D139" s="13">
        <f t="shared" si="17"/>
        <v>28</v>
      </c>
      <c r="E139" s="22">
        <v>25</v>
      </c>
      <c r="F139" s="22">
        <v>3</v>
      </c>
      <c r="G139" s="32">
        <v>18</v>
      </c>
      <c r="H139" s="32">
        <v>5</v>
      </c>
      <c r="I139" s="22" t="s">
        <v>19</v>
      </c>
      <c r="J139" s="32">
        <v>1</v>
      </c>
      <c r="K139" s="22" t="s">
        <v>19</v>
      </c>
      <c r="L139" s="22" t="s">
        <v>19</v>
      </c>
      <c r="M139" s="22" t="s">
        <v>19</v>
      </c>
      <c r="N139" s="32">
        <v>3</v>
      </c>
      <c r="O139" s="22" t="s">
        <v>19</v>
      </c>
      <c r="P139" s="50">
        <v>1</v>
      </c>
    </row>
    <row r="140" spans="1:16" ht="19.5" customHeight="1" x14ac:dyDescent="0.25">
      <c r="A140" s="38"/>
      <c r="B140" s="38" t="s">
        <v>89</v>
      </c>
      <c r="C140" s="45"/>
      <c r="D140" s="13">
        <f t="shared" si="17"/>
        <v>183</v>
      </c>
      <c r="E140" s="22">
        <v>156</v>
      </c>
      <c r="F140" s="22">
        <v>27</v>
      </c>
      <c r="G140" s="32">
        <v>89</v>
      </c>
      <c r="H140" s="32">
        <v>73</v>
      </c>
      <c r="I140" s="22" t="s">
        <v>19</v>
      </c>
      <c r="J140" s="32">
        <v>1</v>
      </c>
      <c r="K140" s="22" t="s">
        <v>19</v>
      </c>
      <c r="L140" s="22" t="s">
        <v>19</v>
      </c>
      <c r="M140" s="48">
        <v>1</v>
      </c>
      <c r="N140" s="32">
        <v>19</v>
      </c>
      <c r="O140" s="22" t="s">
        <v>19</v>
      </c>
      <c r="P140" s="48" t="s">
        <v>19</v>
      </c>
    </row>
    <row r="141" spans="1:16" ht="19.5" customHeight="1" x14ac:dyDescent="0.25">
      <c r="A141" s="38"/>
      <c r="B141" s="38" t="s">
        <v>90</v>
      </c>
      <c r="C141" s="45"/>
      <c r="D141" s="13">
        <f t="shared" si="17"/>
        <v>22</v>
      </c>
      <c r="E141" s="22">
        <v>19</v>
      </c>
      <c r="F141" s="22">
        <v>3</v>
      </c>
      <c r="G141" s="32">
        <v>8</v>
      </c>
      <c r="H141" s="32">
        <v>10</v>
      </c>
      <c r="I141" s="22" t="s">
        <v>19</v>
      </c>
      <c r="J141" s="22" t="s">
        <v>19</v>
      </c>
      <c r="K141" s="27">
        <v>2</v>
      </c>
      <c r="L141" s="22" t="s">
        <v>19</v>
      </c>
      <c r="M141" s="22" t="s">
        <v>19</v>
      </c>
      <c r="N141" s="32">
        <v>2</v>
      </c>
      <c r="O141" s="22" t="s">
        <v>19</v>
      </c>
      <c r="P141" s="48" t="s">
        <v>19</v>
      </c>
    </row>
    <row r="142" spans="1:16" ht="19.5" customHeight="1" x14ac:dyDescent="0.25">
      <c r="A142" s="38"/>
      <c r="B142" s="38" t="s">
        <v>91</v>
      </c>
      <c r="C142" s="45"/>
      <c r="D142" s="13">
        <f t="shared" si="17"/>
        <v>99</v>
      </c>
      <c r="E142" s="22">
        <v>88</v>
      </c>
      <c r="F142" s="22">
        <v>11</v>
      </c>
      <c r="G142" s="32">
        <v>83</v>
      </c>
      <c r="H142" s="32">
        <v>5</v>
      </c>
      <c r="I142" s="22" t="s">
        <v>19</v>
      </c>
      <c r="J142" s="22" t="s">
        <v>19</v>
      </c>
      <c r="K142" s="22" t="s">
        <v>19</v>
      </c>
      <c r="L142" s="22" t="s">
        <v>19</v>
      </c>
      <c r="M142" s="22" t="s">
        <v>19</v>
      </c>
      <c r="N142" s="32">
        <v>10</v>
      </c>
      <c r="O142" s="27">
        <v>1</v>
      </c>
      <c r="P142" s="48" t="s">
        <v>19</v>
      </c>
    </row>
    <row r="143" spans="1:16" ht="19.5" customHeight="1" x14ac:dyDescent="0.25">
      <c r="A143" s="38"/>
      <c r="B143" s="38" t="s">
        <v>138</v>
      </c>
      <c r="C143" s="45"/>
      <c r="D143" s="13">
        <f t="shared" si="17"/>
        <v>4</v>
      </c>
      <c r="E143" s="22">
        <v>4</v>
      </c>
      <c r="F143" s="22" t="s">
        <v>19</v>
      </c>
      <c r="G143" s="32">
        <v>4</v>
      </c>
      <c r="H143" s="22" t="s">
        <v>19</v>
      </c>
      <c r="I143" s="22" t="s">
        <v>19</v>
      </c>
      <c r="J143" s="22" t="s">
        <v>19</v>
      </c>
      <c r="K143" s="22" t="s">
        <v>19</v>
      </c>
      <c r="L143" s="22" t="s">
        <v>19</v>
      </c>
      <c r="M143" s="22" t="s">
        <v>19</v>
      </c>
      <c r="N143" s="22" t="s">
        <v>19</v>
      </c>
      <c r="O143" s="22" t="s">
        <v>19</v>
      </c>
      <c r="P143" s="48" t="s">
        <v>19</v>
      </c>
    </row>
    <row r="144" spans="1:16" ht="19.5" customHeight="1" x14ac:dyDescent="0.25">
      <c r="A144" s="38"/>
      <c r="B144" s="38" t="s">
        <v>92</v>
      </c>
      <c r="C144" s="45"/>
      <c r="D144" s="13">
        <f t="shared" si="17"/>
        <v>55</v>
      </c>
      <c r="E144" s="22">
        <v>55</v>
      </c>
      <c r="F144" s="22" t="s">
        <v>19</v>
      </c>
      <c r="G144" s="32">
        <v>34</v>
      </c>
      <c r="H144" s="32">
        <v>15</v>
      </c>
      <c r="I144" s="22" t="s">
        <v>19</v>
      </c>
      <c r="J144" s="22" t="s">
        <v>19</v>
      </c>
      <c r="K144" s="22" t="s">
        <v>19</v>
      </c>
      <c r="L144" s="22" t="s">
        <v>19</v>
      </c>
      <c r="M144" s="22" t="s">
        <v>19</v>
      </c>
      <c r="N144" s="32">
        <v>6</v>
      </c>
      <c r="O144" s="22" t="s">
        <v>19</v>
      </c>
      <c r="P144" s="48" t="s">
        <v>19</v>
      </c>
    </row>
    <row r="145" spans="1:16" ht="19.5" customHeight="1" x14ac:dyDescent="0.25">
      <c r="A145" s="38"/>
      <c r="B145" s="38" t="s">
        <v>30</v>
      </c>
      <c r="C145" s="53"/>
      <c r="D145" s="13">
        <f t="shared" si="17"/>
        <v>10</v>
      </c>
      <c r="E145" s="22">
        <v>8</v>
      </c>
      <c r="F145" s="22">
        <v>2</v>
      </c>
      <c r="G145" s="32">
        <v>8</v>
      </c>
      <c r="H145" s="22" t="s">
        <v>19</v>
      </c>
      <c r="I145" s="22" t="s">
        <v>19</v>
      </c>
      <c r="J145" s="22" t="s">
        <v>19</v>
      </c>
      <c r="K145" s="22" t="s">
        <v>19</v>
      </c>
      <c r="L145" s="22" t="s">
        <v>19</v>
      </c>
      <c r="M145" s="22" t="s">
        <v>19</v>
      </c>
      <c r="N145" s="32">
        <v>1</v>
      </c>
      <c r="O145" s="22" t="s">
        <v>19</v>
      </c>
      <c r="P145" s="50">
        <v>1</v>
      </c>
    </row>
    <row r="146" spans="1:16" ht="21" customHeight="1" x14ac:dyDescent="0.25">
      <c r="A146" s="92" t="s">
        <v>93</v>
      </c>
      <c r="B146" s="92"/>
      <c r="C146" s="96"/>
      <c r="D146" s="13">
        <f t="shared" si="17"/>
        <v>1330</v>
      </c>
      <c r="E146" s="13">
        <f>SUM(E147:E163)</f>
        <v>1119</v>
      </c>
      <c r="F146" s="13">
        <f>SUM(F147:F163)</f>
        <v>211</v>
      </c>
      <c r="G146" s="13">
        <f>SUM(G147:G149,G150:G163)</f>
        <v>889</v>
      </c>
      <c r="H146" s="13">
        <f t="shared" ref="H146:P146" si="18">SUM(H147:H149,H150:H163)</f>
        <v>247</v>
      </c>
      <c r="I146" s="13">
        <f>SUM(I147:I149,I150:I163)</f>
        <v>8</v>
      </c>
      <c r="J146" s="13">
        <f>SUM(J147:J149,J150:J163)</f>
        <v>6</v>
      </c>
      <c r="K146" s="19">
        <f t="shared" si="18"/>
        <v>12</v>
      </c>
      <c r="L146" s="19">
        <f t="shared" si="18"/>
        <v>0</v>
      </c>
      <c r="M146" s="13">
        <f t="shared" si="18"/>
        <v>5</v>
      </c>
      <c r="N146" s="13">
        <f t="shared" si="18"/>
        <v>145</v>
      </c>
      <c r="O146" s="13">
        <f t="shared" si="18"/>
        <v>3</v>
      </c>
      <c r="P146" s="20">
        <f t="shared" si="18"/>
        <v>15</v>
      </c>
    </row>
    <row r="147" spans="1:16" ht="19.5" customHeight="1" x14ac:dyDescent="0.25">
      <c r="A147" s="38"/>
      <c r="B147" s="3" t="s">
        <v>94</v>
      </c>
      <c r="C147" s="2"/>
      <c r="D147" s="13">
        <f t="shared" si="17"/>
        <v>24</v>
      </c>
      <c r="E147" s="22">
        <v>23</v>
      </c>
      <c r="F147" s="22">
        <v>1</v>
      </c>
      <c r="G147" s="32">
        <v>14</v>
      </c>
      <c r="H147" s="31">
        <v>3</v>
      </c>
      <c r="I147" s="22" t="s">
        <v>19</v>
      </c>
      <c r="J147" s="22" t="s">
        <v>19</v>
      </c>
      <c r="K147" s="22" t="s">
        <v>19</v>
      </c>
      <c r="L147" s="22" t="s">
        <v>19</v>
      </c>
      <c r="M147" s="22" t="s">
        <v>19</v>
      </c>
      <c r="N147" s="32">
        <v>7</v>
      </c>
      <c r="O147" s="22" t="s">
        <v>19</v>
      </c>
      <c r="P147" s="48" t="s">
        <v>19</v>
      </c>
    </row>
    <row r="148" spans="1:16" ht="19.5" customHeight="1" x14ac:dyDescent="0.25">
      <c r="A148" s="38"/>
      <c r="B148" s="38" t="s">
        <v>95</v>
      </c>
      <c r="C148" s="3"/>
      <c r="D148" s="13">
        <f t="shared" si="17"/>
        <v>4</v>
      </c>
      <c r="E148" s="22">
        <v>3</v>
      </c>
      <c r="F148" s="22">
        <v>1</v>
      </c>
      <c r="G148" s="22" t="s">
        <v>19</v>
      </c>
      <c r="H148" s="31">
        <v>3</v>
      </c>
      <c r="I148" s="22" t="s">
        <v>19</v>
      </c>
      <c r="J148" s="22" t="s">
        <v>19</v>
      </c>
      <c r="K148" s="22" t="s">
        <v>19</v>
      </c>
      <c r="L148" s="22" t="s">
        <v>19</v>
      </c>
      <c r="M148" s="22" t="s">
        <v>19</v>
      </c>
      <c r="N148" s="32">
        <v>1</v>
      </c>
      <c r="O148" s="22" t="s">
        <v>19</v>
      </c>
      <c r="P148" s="48" t="s">
        <v>19</v>
      </c>
    </row>
    <row r="149" spans="1:16" ht="19.5" customHeight="1" x14ac:dyDescent="0.25">
      <c r="A149" s="9"/>
      <c r="B149" s="9" t="s">
        <v>96</v>
      </c>
      <c r="C149" s="57"/>
      <c r="D149" s="13">
        <f t="shared" si="17"/>
        <v>19</v>
      </c>
      <c r="E149" s="22">
        <v>15</v>
      </c>
      <c r="F149" s="22">
        <v>4</v>
      </c>
      <c r="G149" s="32">
        <v>9</v>
      </c>
      <c r="H149" s="31">
        <v>8</v>
      </c>
      <c r="I149" s="22" t="s">
        <v>19</v>
      </c>
      <c r="J149" s="22" t="s">
        <v>19</v>
      </c>
      <c r="K149" s="23">
        <v>1</v>
      </c>
      <c r="L149" s="22" t="s">
        <v>19</v>
      </c>
      <c r="M149" s="22" t="s">
        <v>19</v>
      </c>
      <c r="N149" s="32">
        <v>1</v>
      </c>
      <c r="O149" s="22" t="s">
        <v>19</v>
      </c>
      <c r="P149" s="48" t="s">
        <v>19</v>
      </c>
    </row>
    <row r="150" spans="1:16" ht="19.5" customHeight="1" x14ac:dyDescent="0.25">
      <c r="A150" s="9"/>
      <c r="B150" s="9" t="s">
        <v>97</v>
      </c>
      <c r="C150" s="57"/>
      <c r="D150" s="13">
        <f t="shared" si="17"/>
        <v>18</v>
      </c>
      <c r="E150" s="22">
        <v>13</v>
      </c>
      <c r="F150" s="22">
        <v>5</v>
      </c>
      <c r="G150" s="32">
        <v>10</v>
      </c>
      <c r="H150" s="31">
        <v>7</v>
      </c>
      <c r="I150" s="22" t="s">
        <v>19</v>
      </c>
      <c r="J150" s="22" t="s">
        <v>19</v>
      </c>
      <c r="K150" s="23">
        <v>1</v>
      </c>
      <c r="L150" s="22" t="s">
        <v>19</v>
      </c>
      <c r="M150" s="22" t="s">
        <v>19</v>
      </c>
      <c r="N150" s="22" t="s">
        <v>19</v>
      </c>
      <c r="O150" s="22" t="s">
        <v>19</v>
      </c>
      <c r="P150" s="48" t="s">
        <v>19</v>
      </c>
    </row>
    <row r="151" spans="1:16" ht="19.5" customHeight="1" x14ac:dyDescent="0.25">
      <c r="A151" s="9"/>
      <c r="B151" s="9" t="s">
        <v>98</v>
      </c>
      <c r="C151" s="57"/>
      <c r="D151" s="13">
        <f t="shared" si="17"/>
        <v>239</v>
      </c>
      <c r="E151" s="22">
        <v>170</v>
      </c>
      <c r="F151" s="22">
        <v>69</v>
      </c>
      <c r="G151" s="32">
        <v>153</v>
      </c>
      <c r="H151" s="31">
        <v>61</v>
      </c>
      <c r="I151" s="23">
        <v>4</v>
      </c>
      <c r="J151" s="32">
        <v>2</v>
      </c>
      <c r="K151" s="23">
        <v>2</v>
      </c>
      <c r="L151" s="22" t="s">
        <v>19</v>
      </c>
      <c r="M151" s="33">
        <v>1</v>
      </c>
      <c r="N151" s="32">
        <v>11</v>
      </c>
      <c r="O151" s="23">
        <v>1</v>
      </c>
      <c r="P151" s="36">
        <v>4</v>
      </c>
    </row>
    <row r="152" spans="1:16" ht="19.5" customHeight="1" x14ac:dyDescent="0.25">
      <c r="A152" s="9"/>
      <c r="B152" s="9" t="s">
        <v>99</v>
      </c>
      <c r="C152" s="57"/>
      <c r="D152" s="13">
        <f t="shared" si="17"/>
        <v>65</v>
      </c>
      <c r="E152" s="22">
        <v>42</v>
      </c>
      <c r="F152" s="22">
        <v>23</v>
      </c>
      <c r="G152" s="32">
        <v>34</v>
      </c>
      <c r="H152" s="31">
        <v>18</v>
      </c>
      <c r="I152" s="23">
        <v>1</v>
      </c>
      <c r="J152" s="22" t="s">
        <v>19</v>
      </c>
      <c r="K152" s="22" t="s">
        <v>19</v>
      </c>
      <c r="L152" s="22" t="s">
        <v>19</v>
      </c>
      <c r="M152" s="33">
        <v>1</v>
      </c>
      <c r="N152" s="32">
        <v>11</v>
      </c>
      <c r="O152" s="22" t="s">
        <v>19</v>
      </c>
      <c r="P152" s="48" t="s">
        <v>19</v>
      </c>
    </row>
    <row r="153" spans="1:16" ht="17.25" customHeight="1" x14ac:dyDescent="0.25">
      <c r="A153" s="92" t="s">
        <v>171</v>
      </c>
      <c r="B153" s="92"/>
      <c r="C153" s="96"/>
      <c r="D153" s="13"/>
      <c r="E153" s="22"/>
      <c r="F153" s="22"/>
      <c r="G153" s="32"/>
      <c r="H153" s="31"/>
      <c r="I153" s="23"/>
      <c r="J153" s="22"/>
      <c r="K153" s="22"/>
      <c r="L153" s="22"/>
      <c r="M153" s="33"/>
      <c r="N153" s="32"/>
      <c r="O153" s="22"/>
      <c r="P153" s="48"/>
    </row>
    <row r="154" spans="1:16" ht="19.5" customHeight="1" x14ac:dyDescent="0.25">
      <c r="A154" s="9"/>
      <c r="B154" s="9" t="s">
        <v>100</v>
      </c>
      <c r="C154" s="2"/>
      <c r="D154" s="13">
        <f t="shared" ref="D154:D169" si="19">SUM(G154:P154)</f>
        <v>404</v>
      </c>
      <c r="E154" s="22">
        <v>332</v>
      </c>
      <c r="F154" s="22">
        <v>72</v>
      </c>
      <c r="G154" s="32">
        <v>223</v>
      </c>
      <c r="H154" s="31">
        <v>112</v>
      </c>
      <c r="I154" s="23">
        <v>1</v>
      </c>
      <c r="J154" s="22" t="s">
        <v>19</v>
      </c>
      <c r="K154" s="23">
        <v>1</v>
      </c>
      <c r="L154" s="22" t="s">
        <v>19</v>
      </c>
      <c r="M154" s="37">
        <v>1</v>
      </c>
      <c r="N154" s="32">
        <v>58</v>
      </c>
      <c r="O154" s="22" t="s">
        <v>19</v>
      </c>
      <c r="P154" s="36">
        <v>8</v>
      </c>
    </row>
    <row r="155" spans="1:16" ht="19.5" customHeight="1" x14ac:dyDescent="0.25">
      <c r="A155" s="9"/>
      <c r="B155" s="9" t="s">
        <v>101</v>
      </c>
      <c r="C155" s="57"/>
      <c r="D155" s="13">
        <f t="shared" si="19"/>
        <v>2</v>
      </c>
      <c r="E155" s="22">
        <v>2</v>
      </c>
      <c r="F155" s="22" t="s">
        <v>19</v>
      </c>
      <c r="G155" s="32">
        <v>1</v>
      </c>
      <c r="H155" s="23">
        <v>1</v>
      </c>
      <c r="I155" s="22" t="s">
        <v>19</v>
      </c>
      <c r="J155" s="22" t="s">
        <v>19</v>
      </c>
      <c r="K155" s="22" t="s">
        <v>19</v>
      </c>
      <c r="L155" s="22" t="s">
        <v>19</v>
      </c>
      <c r="M155" s="22" t="s">
        <v>19</v>
      </c>
      <c r="N155" s="22" t="s">
        <v>19</v>
      </c>
      <c r="O155" s="22" t="s">
        <v>19</v>
      </c>
      <c r="P155" s="48" t="s">
        <v>19</v>
      </c>
    </row>
    <row r="156" spans="1:16" ht="19.5" customHeight="1" x14ac:dyDescent="0.25">
      <c r="A156" s="9"/>
      <c r="B156" s="9" t="s">
        <v>102</v>
      </c>
      <c r="C156" s="57"/>
      <c r="D156" s="13">
        <f t="shared" si="19"/>
        <v>4</v>
      </c>
      <c r="E156" s="68">
        <v>4</v>
      </c>
      <c r="F156" s="22" t="s">
        <v>19</v>
      </c>
      <c r="G156" s="32">
        <v>2</v>
      </c>
      <c r="H156" s="23">
        <v>2</v>
      </c>
      <c r="I156" s="22" t="s">
        <v>19</v>
      </c>
      <c r="J156" s="22" t="s">
        <v>19</v>
      </c>
      <c r="K156" s="22" t="s">
        <v>19</v>
      </c>
      <c r="L156" s="22" t="s">
        <v>19</v>
      </c>
      <c r="M156" s="22" t="s">
        <v>19</v>
      </c>
      <c r="N156" s="22" t="s">
        <v>19</v>
      </c>
      <c r="O156" s="22" t="s">
        <v>19</v>
      </c>
      <c r="P156" s="48" t="s">
        <v>19</v>
      </c>
    </row>
    <row r="157" spans="1:16" ht="19.5" customHeight="1" x14ac:dyDescent="0.25">
      <c r="A157" s="9"/>
      <c r="B157" s="9" t="s">
        <v>103</v>
      </c>
      <c r="C157" s="57"/>
      <c r="D157" s="13">
        <f t="shared" si="19"/>
        <v>491</v>
      </c>
      <c r="E157" s="22">
        <v>467</v>
      </c>
      <c r="F157" s="22">
        <v>24</v>
      </c>
      <c r="G157" s="32">
        <v>404</v>
      </c>
      <c r="H157" s="31">
        <v>23</v>
      </c>
      <c r="I157" s="58">
        <v>2</v>
      </c>
      <c r="J157" s="32">
        <v>4</v>
      </c>
      <c r="K157" s="22" t="s">
        <v>19</v>
      </c>
      <c r="L157" s="22" t="s">
        <v>19</v>
      </c>
      <c r="M157" s="33">
        <v>2</v>
      </c>
      <c r="N157" s="32">
        <v>51</v>
      </c>
      <c r="O157" s="23">
        <v>2</v>
      </c>
      <c r="P157" s="36">
        <v>3</v>
      </c>
    </row>
    <row r="158" spans="1:16" ht="19.5" customHeight="1" x14ac:dyDescent="0.25">
      <c r="A158" s="9"/>
      <c r="B158" s="9" t="s">
        <v>104</v>
      </c>
      <c r="C158" s="57"/>
      <c r="D158" s="13">
        <f t="shared" si="19"/>
        <v>9</v>
      </c>
      <c r="E158" s="22">
        <v>6</v>
      </c>
      <c r="F158" s="22">
        <v>3</v>
      </c>
      <c r="G158" s="22">
        <v>5</v>
      </c>
      <c r="H158" s="24">
        <v>3</v>
      </c>
      <c r="I158" s="22" t="s">
        <v>19</v>
      </c>
      <c r="J158" s="22" t="s">
        <v>19</v>
      </c>
      <c r="K158" s="22" t="s">
        <v>19</v>
      </c>
      <c r="L158" s="22" t="s">
        <v>19</v>
      </c>
      <c r="M158" s="22" t="s">
        <v>19</v>
      </c>
      <c r="N158" s="32">
        <v>1</v>
      </c>
      <c r="O158" s="22" t="s">
        <v>19</v>
      </c>
      <c r="P158" s="48" t="s">
        <v>19</v>
      </c>
    </row>
    <row r="159" spans="1:16" ht="19.5" customHeight="1" x14ac:dyDescent="0.25">
      <c r="A159" s="9"/>
      <c r="B159" s="9" t="s">
        <v>139</v>
      </c>
      <c r="C159" s="57"/>
      <c r="D159" s="13">
        <f t="shared" si="19"/>
        <v>1</v>
      </c>
      <c r="E159" s="22" t="s">
        <v>19</v>
      </c>
      <c r="F159" s="22">
        <v>1</v>
      </c>
      <c r="G159" s="22">
        <v>1</v>
      </c>
      <c r="H159" s="24"/>
      <c r="I159" s="22" t="s">
        <v>19</v>
      </c>
      <c r="J159" s="22" t="s">
        <v>19</v>
      </c>
      <c r="K159" s="22" t="s">
        <v>19</v>
      </c>
      <c r="L159" s="22" t="s">
        <v>19</v>
      </c>
      <c r="M159" s="22" t="s">
        <v>19</v>
      </c>
      <c r="N159" s="22" t="s">
        <v>19</v>
      </c>
      <c r="O159" s="22" t="s">
        <v>19</v>
      </c>
      <c r="P159" s="48" t="s">
        <v>19</v>
      </c>
    </row>
    <row r="160" spans="1:16" ht="19.5" customHeight="1" x14ac:dyDescent="0.25">
      <c r="A160" s="9"/>
      <c r="B160" s="9" t="s">
        <v>105</v>
      </c>
      <c r="C160" s="57"/>
      <c r="D160" s="13">
        <f t="shared" si="19"/>
        <v>19</v>
      </c>
      <c r="E160" s="22">
        <v>17</v>
      </c>
      <c r="F160" s="22">
        <v>2</v>
      </c>
      <c r="G160" s="32">
        <v>14</v>
      </c>
      <c r="H160" s="31">
        <v>2</v>
      </c>
      <c r="I160" s="22" t="s">
        <v>19</v>
      </c>
      <c r="J160" s="22" t="s">
        <v>19</v>
      </c>
      <c r="K160" s="22" t="s">
        <v>19</v>
      </c>
      <c r="L160" s="22" t="s">
        <v>19</v>
      </c>
      <c r="M160" s="22" t="s">
        <v>19</v>
      </c>
      <c r="N160" s="35">
        <v>3</v>
      </c>
      <c r="O160" s="22" t="s">
        <v>19</v>
      </c>
      <c r="P160" s="48" t="s">
        <v>19</v>
      </c>
    </row>
    <row r="161" spans="1:16" ht="19.5" customHeight="1" x14ac:dyDescent="0.25">
      <c r="A161" s="9"/>
      <c r="B161" s="9" t="s">
        <v>106</v>
      </c>
      <c r="C161" s="59"/>
      <c r="D161" s="13">
        <f t="shared" si="19"/>
        <v>13</v>
      </c>
      <c r="E161" s="22">
        <v>13</v>
      </c>
      <c r="F161" s="22" t="s">
        <v>19</v>
      </c>
      <c r="G161" s="32">
        <v>11</v>
      </c>
      <c r="H161" s="31">
        <v>1</v>
      </c>
      <c r="I161" s="22" t="s">
        <v>19</v>
      </c>
      <c r="J161" s="22" t="s">
        <v>19</v>
      </c>
      <c r="K161" s="22" t="s">
        <v>19</v>
      </c>
      <c r="L161" s="22" t="s">
        <v>19</v>
      </c>
      <c r="M161" s="22" t="s">
        <v>19</v>
      </c>
      <c r="N161" s="32">
        <v>1</v>
      </c>
      <c r="O161" s="22" t="s">
        <v>19</v>
      </c>
      <c r="P161" s="48" t="s">
        <v>19</v>
      </c>
    </row>
    <row r="162" spans="1:16" ht="19.5" customHeight="1" x14ac:dyDescent="0.25">
      <c r="A162" s="9"/>
      <c r="B162" s="9" t="s">
        <v>107</v>
      </c>
      <c r="C162" s="57"/>
      <c r="D162" s="13">
        <f t="shared" si="19"/>
        <v>13</v>
      </c>
      <c r="E162" s="22">
        <v>7</v>
      </c>
      <c r="F162" s="22">
        <v>6</v>
      </c>
      <c r="G162" s="32">
        <v>4</v>
      </c>
      <c r="H162" s="31">
        <v>2</v>
      </c>
      <c r="I162" s="22" t="s">
        <v>19</v>
      </c>
      <c r="J162" s="22" t="s">
        <v>19</v>
      </c>
      <c r="K162" s="24">
        <v>7</v>
      </c>
      <c r="L162" s="22" t="s">
        <v>19</v>
      </c>
      <c r="M162" s="22" t="s">
        <v>19</v>
      </c>
      <c r="N162" s="22" t="s">
        <v>19</v>
      </c>
      <c r="O162" s="22" t="s">
        <v>19</v>
      </c>
      <c r="P162" s="48" t="s">
        <v>19</v>
      </c>
    </row>
    <row r="163" spans="1:16" ht="19.5" customHeight="1" x14ac:dyDescent="0.25">
      <c r="A163" s="9"/>
      <c r="B163" s="9" t="s">
        <v>30</v>
      </c>
      <c r="C163" s="41"/>
      <c r="D163" s="13">
        <f t="shared" si="19"/>
        <v>5</v>
      </c>
      <c r="E163" s="22">
        <v>5</v>
      </c>
      <c r="F163" s="22" t="s">
        <v>19</v>
      </c>
      <c r="G163" s="32">
        <v>4</v>
      </c>
      <c r="H163" s="23">
        <v>1</v>
      </c>
      <c r="I163" s="22" t="s">
        <v>19</v>
      </c>
      <c r="J163" s="22" t="s">
        <v>19</v>
      </c>
      <c r="K163" s="22" t="s">
        <v>19</v>
      </c>
      <c r="L163" s="22" t="s">
        <v>19</v>
      </c>
      <c r="M163" s="22" t="s">
        <v>19</v>
      </c>
      <c r="N163" s="22" t="s">
        <v>19</v>
      </c>
      <c r="O163" s="22" t="s">
        <v>19</v>
      </c>
      <c r="P163" s="48" t="s">
        <v>19</v>
      </c>
    </row>
    <row r="164" spans="1:16" ht="21.75" customHeight="1" x14ac:dyDescent="0.25">
      <c r="A164" s="94" t="s">
        <v>108</v>
      </c>
      <c r="B164" s="94"/>
      <c r="C164" s="95"/>
      <c r="D164" s="13">
        <f t="shared" si="19"/>
        <v>63</v>
      </c>
      <c r="E164" s="13">
        <f>SUM(E165:E168)</f>
        <v>60</v>
      </c>
      <c r="F164" s="13">
        <f>SUM(F165:F168)</f>
        <v>3</v>
      </c>
      <c r="G164" s="19">
        <f>SUM(G165:G168)</f>
        <v>15</v>
      </c>
      <c r="H164" s="13">
        <f t="shared" ref="H164:P164" si="20">SUM(H165:H168)</f>
        <v>29</v>
      </c>
      <c r="I164" s="19">
        <f>SUM(I165:I168)</f>
        <v>0</v>
      </c>
      <c r="J164" s="22" t="s">
        <v>19</v>
      </c>
      <c r="K164" s="19">
        <f t="shared" si="20"/>
        <v>14</v>
      </c>
      <c r="L164" s="19">
        <f t="shared" si="20"/>
        <v>0</v>
      </c>
      <c r="M164" s="19">
        <f t="shared" si="20"/>
        <v>0</v>
      </c>
      <c r="N164" s="13">
        <f t="shared" si="20"/>
        <v>5</v>
      </c>
      <c r="O164" s="19">
        <f t="shared" si="20"/>
        <v>0</v>
      </c>
      <c r="P164" s="87">
        <f t="shared" si="20"/>
        <v>0</v>
      </c>
    </row>
    <row r="165" spans="1:16" ht="19.5" customHeight="1" x14ac:dyDescent="0.25">
      <c r="A165" s="9"/>
      <c r="B165" s="9" t="s">
        <v>109</v>
      </c>
      <c r="C165" s="41"/>
      <c r="D165" s="13">
        <f t="shared" si="19"/>
        <v>16</v>
      </c>
      <c r="E165" s="22">
        <v>16</v>
      </c>
      <c r="F165" s="22" t="s">
        <v>19</v>
      </c>
      <c r="G165" s="22">
        <v>8</v>
      </c>
      <c r="H165" s="24">
        <v>7</v>
      </c>
      <c r="I165" s="23" t="s">
        <v>19</v>
      </c>
      <c r="J165" s="22" t="s">
        <v>19</v>
      </c>
      <c r="K165" s="23" t="s">
        <v>19</v>
      </c>
      <c r="L165" s="23" t="s">
        <v>19</v>
      </c>
      <c r="M165" s="23" t="s">
        <v>19</v>
      </c>
      <c r="N165" s="22">
        <v>1</v>
      </c>
      <c r="O165" s="23" t="s">
        <v>19</v>
      </c>
      <c r="P165" s="54" t="s">
        <v>19</v>
      </c>
    </row>
    <row r="166" spans="1:16" ht="19.5" customHeight="1" x14ac:dyDescent="0.25">
      <c r="A166" s="9"/>
      <c r="B166" s="9" t="s">
        <v>110</v>
      </c>
      <c r="C166" s="28"/>
      <c r="D166" s="13">
        <f t="shared" si="19"/>
        <v>3</v>
      </c>
      <c r="E166" s="22">
        <v>3</v>
      </c>
      <c r="F166" s="22" t="s">
        <v>19</v>
      </c>
      <c r="G166" s="32">
        <v>2</v>
      </c>
      <c r="H166" s="31">
        <v>1</v>
      </c>
      <c r="I166" s="23" t="s">
        <v>19</v>
      </c>
      <c r="J166" s="22" t="s">
        <v>19</v>
      </c>
      <c r="K166" s="23" t="s">
        <v>19</v>
      </c>
      <c r="L166" s="23" t="s">
        <v>19</v>
      </c>
      <c r="M166" s="23" t="s">
        <v>19</v>
      </c>
      <c r="N166" s="23" t="s">
        <v>19</v>
      </c>
      <c r="O166" s="23" t="s">
        <v>19</v>
      </c>
      <c r="P166" s="54" t="s">
        <v>19</v>
      </c>
    </row>
    <row r="167" spans="1:16" ht="19.5" customHeight="1" x14ac:dyDescent="0.25">
      <c r="A167" s="9"/>
      <c r="B167" s="9" t="s">
        <v>172</v>
      </c>
      <c r="C167" s="28"/>
      <c r="D167" s="13">
        <f t="shared" si="19"/>
        <v>6</v>
      </c>
      <c r="E167" s="22">
        <v>6</v>
      </c>
      <c r="F167" s="22" t="s">
        <v>19</v>
      </c>
      <c r="G167" s="32" t="s">
        <v>19</v>
      </c>
      <c r="H167" s="31">
        <v>6</v>
      </c>
      <c r="I167" s="23" t="s">
        <v>19</v>
      </c>
      <c r="J167" s="22" t="s">
        <v>19</v>
      </c>
      <c r="K167" s="23" t="s">
        <v>19</v>
      </c>
      <c r="L167" s="23" t="s">
        <v>19</v>
      </c>
      <c r="M167" s="23" t="s">
        <v>19</v>
      </c>
      <c r="N167" s="23" t="s">
        <v>19</v>
      </c>
      <c r="O167" s="23" t="s">
        <v>19</v>
      </c>
      <c r="P167" s="54" t="s">
        <v>19</v>
      </c>
    </row>
    <row r="168" spans="1:16" ht="19.5" customHeight="1" x14ac:dyDescent="0.25">
      <c r="A168" s="9"/>
      <c r="B168" s="9" t="s">
        <v>111</v>
      </c>
      <c r="C168" s="28"/>
      <c r="D168" s="13">
        <f t="shared" si="19"/>
        <v>38</v>
      </c>
      <c r="E168" s="22">
        <v>35</v>
      </c>
      <c r="F168" s="22">
        <v>3</v>
      </c>
      <c r="G168" s="22">
        <v>5</v>
      </c>
      <c r="H168" s="24">
        <v>15</v>
      </c>
      <c r="I168" s="23" t="s">
        <v>19</v>
      </c>
      <c r="J168" s="22" t="s">
        <v>19</v>
      </c>
      <c r="K168" s="23">
        <v>14</v>
      </c>
      <c r="L168" s="23" t="s">
        <v>19</v>
      </c>
      <c r="M168" s="23" t="s">
        <v>19</v>
      </c>
      <c r="N168" s="22">
        <v>4</v>
      </c>
      <c r="O168" s="23" t="s">
        <v>19</v>
      </c>
      <c r="P168" s="54" t="s">
        <v>19</v>
      </c>
    </row>
    <row r="169" spans="1:16" ht="19.5" customHeight="1" x14ac:dyDescent="0.25">
      <c r="A169" s="92" t="s">
        <v>112</v>
      </c>
      <c r="B169" s="92"/>
      <c r="C169" s="96"/>
      <c r="D169" s="13">
        <f t="shared" si="19"/>
        <v>47</v>
      </c>
      <c r="E169" s="60">
        <f t="shared" ref="E169:O169" si="21">SUM(E170:E173)</f>
        <v>45</v>
      </c>
      <c r="F169" s="61">
        <f t="shared" si="21"/>
        <v>2</v>
      </c>
      <c r="G169" s="19">
        <f>SUM(G170:G173)</f>
        <v>41</v>
      </c>
      <c r="H169" s="13">
        <f t="shared" si="21"/>
        <v>2</v>
      </c>
      <c r="I169" s="23" t="s">
        <v>19</v>
      </c>
      <c r="J169" s="13" t="s">
        <v>19</v>
      </c>
      <c r="K169" s="19">
        <f t="shared" si="21"/>
        <v>0</v>
      </c>
      <c r="L169" s="19">
        <f t="shared" si="21"/>
        <v>0</v>
      </c>
      <c r="M169" s="19">
        <f t="shared" si="21"/>
        <v>0</v>
      </c>
      <c r="N169" s="13">
        <f t="shared" si="21"/>
        <v>4</v>
      </c>
      <c r="O169" s="19">
        <f t="shared" si="21"/>
        <v>0</v>
      </c>
      <c r="P169" s="20" t="s">
        <v>19</v>
      </c>
    </row>
    <row r="170" spans="1:16" ht="19.5" customHeight="1" x14ac:dyDescent="0.25">
      <c r="A170" s="9"/>
      <c r="B170" s="9" t="s">
        <v>173</v>
      </c>
      <c r="C170" s="41"/>
      <c r="D170" s="13" t="s">
        <v>47</v>
      </c>
      <c r="E170" s="38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25"/>
    </row>
    <row r="171" spans="1:16" ht="19.5" customHeight="1" x14ac:dyDescent="0.25">
      <c r="A171" s="9"/>
      <c r="B171" s="9"/>
      <c r="C171" s="41" t="s">
        <v>113</v>
      </c>
      <c r="D171" s="13">
        <f>SUM(G171:P171)</f>
        <v>1</v>
      </c>
      <c r="E171" s="22">
        <v>1</v>
      </c>
      <c r="F171" s="23" t="s">
        <v>19</v>
      </c>
      <c r="G171" s="22">
        <v>1</v>
      </c>
      <c r="H171" s="23" t="s">
        <v>19</v>
      </c>
      <c r="I171" s="23" t="s">
        <v>19</v>
      </c>
      <c r="J171" s="23" t="s">
        <v>19</v>
      </c>
      <c r="K171" s="23" t="s">
        <v>19</v>
      </c>
      <c r="L171" s="23" t="s">
        <v>19</v>
      </c>
      <c r="M171" s="23" t="s">
        <v>19</v>
      </c>
      <c r="N171" s="23" t="s">
        <v>19</v>
      </c>
      <c r="O171" s="23" t="s">
        <v>19</v>
      </c>
      <c r="P171" s="54" t="s">
        <v>19</v>
      </c>
    </row>
    <row r="172" spans="1:16" ht="19.5" customHeight="1" x14ac:dyDescent="0.25">
      <c r="A172" s="9"/>
      <c r="B172" s="38" t="s">
        <v>114</v>
      </c>
      <c r="C172" s="2"/>
      <c r="D172" s="13">
        <f>SUM(G172:P172)</f>
        <v>31</v>
      </c>
      <c r="E172" s="22">
        <v>29</v>
      </c>
      <c r="F172" s="22">
        <v>2</v>
      </c>
      <c r="G172" s="22">
        <v>25</v>
      </c>
      <c r="H172" s="22">
        <v>2</v>
      </c>
      <c r="I172" s="23" t="s">
        <v>19</v>
      </c>
      <c r="J172" s="23" t="s">
        <v>19</v>
      </c>
      <c r="K172" s="23" t="s">
        <v>19</v>
      </c>
      <c r="L172" s="23" t="s">
        <v>19</v>
      </c>
      <c r="M172" s="23" t="s">
        <v>19</v>
      </c>
      <c r="N172" s="22">
        <v>4</v>
      </c>
      <c r="O172" s="23" t="s">
        <v>19</v>
      </c>
      <c r="P172" s="54" t="s">
        <v>19</v>
      </c>
    </row>
    <row r="173" spans="1:16" ht="19.5" customHeight="1" x14ac:dyDescent="0.25">
      <c r="A173" s="9"/>
      <c r="B173" s="9" t="s">
        <v>115</v>
      </c>
      <c r="C173" s="41"/>
      <c r="D173" s="13">
        <f>SUM(G173:P173)</f>
        <v>15</v>
      </c>
      <c r="E173" s="22">
        <v>15</v>
      </c>
      <c r="F173" s="23" t="s">
        <v>19</v>
      </c>
      <c r="G173" s="22">
        <v>15</v>
      </c>
      <c r="H173" s="23" t="s">
        <v>19</v>
      </c>
      <c r="I173" s="23" t="s">
        <v>19</v>
      </c>
      <c r="J173" s="23" t="s">
        <v>19</v>
      </c>
      <c r="K173" s="23" t="s">
        <v>19</v>
      </c>
      <c r="L173" s="23" t="s">
        <v>19</v>
      </c>
      <c r="M173" s="23" t="s">
        <v>19</v>
      </c>
      <c r="N173" s="23" t="s">
        <v>19</v>
      </c>
      <c r="O173" s="23" t="s">
        <v>19</v>
      </c>
      <c r="P173" s="54" t="s">
        <v>19</v>
      </c>
    </row>
    <row r="174" spans="1:16" ht="19.5" customHeight="1" x14ac:dyDescent="0.25">
      <c r="A174" s="94" t="s">
        <v>116</v>
      </c>
      <c r="B174" s="94"/>
      <c r="C174" s="95"/>
      <c r="D174" s="13">
        <f>SUM(G174:P174)</f>
        <v>79</v>
      </c>
      <c r="E174" s="22">
        <v>71</v>
      </c>
      <c r="F174" s="22">
        <v>8</v>
      </c>
      <c r="G174" s="22">
        <v>44</v>
      </c>
      <c r="H174" s="22">
        <v>27</v>
      </c>
      <c r="I174" s="23" t="s">
        <v>19</v>
      </c>
      <c r="J174" s="23" t="s">
        <v>19</v>
      </c>
      <c r="K174" s="23" t="s">
        <v>19</v>
      </c>
      <c r="L174" s="23" t="s">
        <v>19</v>
      </c>
      <c r="M174" s="23">
        <v>1</v>
      </c>
      <c r="N174" s="32">
        <v>5</v>
      </c>
      <c r="O174" s="23" t="s">
        <v>19</v>
      </c>
      <c r="P174" s="34">
        <v>2</v>
      </c>
    </row>
    <row r="175" spans="1:16" x14ac:dyDescent="0.25">
      <c r="A175" s="62"/>
      <c r="B175" s="62"/>
      <c r="C175" s="63"/>
      <c r="D175" s="64"/>
      <c r="E175" s="64"/>
      <c r="F175" s="64"/>
      <c r="G175" s="65"/>
      <c r="H175" s="65"/>
      <c r="I175" s="65"/>
      <c r="J175" s="64"/>
      <c r="K175" s="65"/>
      <c r="L175" s="64"/>
      <c r="M175" s="65"/>
      <c r="N175" s="64"/>
      <c r="O175" s="65"/>
      <c r="P175" s="66"/>
    </row>
    <row r="176" spans="1:16" x14ac:dyDescent="0.25">
      <c r="A176" s="9"/>
      <c r="B176" s="9"/>
      <c r="C176" s="2"/>
      <c r="D176" s="3"/>
      <c r="E176" s="3"/>
      <c r="F176" s="3"/>
      <c r="G176" s="3"/>
      <c r="H176" s="3"/>
      <c r="I176" s="3"/>
      <c r="J176" s="3"/>
      <c r="K176" s="3"/>
      <c r="L176" s="3"/>
      <c r="M176" s="28"/>
      <c r="N176" s="3"/>
      <c r="O176" s="28"/>
      <c r="P176" s="67"/>
    </row>
    <row r="177" spans="1:16" ht="15" customHeight="1" x14ac:dyDescent="0.25">
      <c r="A177" s="97" t="s">
        <v>119</v>
      </c>
      <c r="B177" s="92"/>
      <c r="C177" s="92"/>
      <c r="D177" s="92"/>
      <c r="E177" s="92"/>
      <c r="F177" s="92"/>
      <c r="G177" s="92"/>
      <c r="H177" s="92"/>
      <c r="I177" s="92"/>
      <c r="J177" s="92"/>
      <c r="K177" s="92"/>
      <c r="L177" s="92"/>
      <c r="M177" s="92"/>
      <c r="N177" s="92"/>
      <c r="O177" s="92"/>
      <c r="P177" s="92"/>
    </row>
    <row r="178" spans="1:16" ht="15" customHeight="1" x14ac:dyDescent="0.25">
      <c r="A178" s="92" t="s">
        <v>117</v>
      </c>
      <c r="B178" s="92"/>
      <c r="C178" s="92"/>
      <c r="D178" s="92"/>
      <c r="E178" s="92"/>
      <c r="F178" s="92"/>
      <c r="G178" s="92"/>
      <c r="H178" s="92"/>
      <c r="I178" s="92"/>
      <c r="J178" s="92"/>
      <c r="K178" s="92"/>
      <c r="L178" s="92"/>
      <c r="M178" s="92"/>
      <c r="N178" s="92"/>
      <c r="O178" s="92"/>
      <c r="P178" s="92"/>
    </row>
    <row r="179" spans="1:16" ht="15" customHeight="1" x14ac:dyDescent="0.25">
      <c r="A179" s="89" t="s">
        <v>175</v>
      </c>
      <c r="B179" s="89"/>
      <c r="C179" s="89"/>
      <c r="D179" s="89"/>
      <c r="E179" s="89"/>
      <c r="F179" s="89"/>
      <c r="G179" s="89"/>
      <c r="H179" s="89"/>
      <c r="I179" s="89"/>
      <c r="J179" s="89"/>
      <c r="K179" s="89"/>
      <c r="L179" s="89"/>
      <c r="M179" s="89"/>
      <c r="N179" s="89"/>
      <c r="O179" s="89"/>
      <c r="P179" s="89"/>
    </row>
    <row r="180" spans="1:16" ht="15" customHeight="1" x14ac:dyDescent="0.25">
      <c r="A180" s="93" t="s">
        <v>118</v>
      </c>
      <c r="B180" s="93"/>
      <c r="C180" s="93"/>
      <c r="D180" s="93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</row>
  </sheetData>
  <mergeCells count="40">
    <mergeCell ref="A1:P1"/>
    <mergeCell ref="A2:P2"/>
    <mergeCell ref="A4:C10"/>
    <mergeCell ref="D4:P4"/>
    <mergeCell ref="D5:D10"/>
    <mergeCell ref="E5:F5"/>
    <mergeCell ref="G5:P5"/>
    <mergeCell ref="G6:G10"/>
    <mergeCell ref="H6:H10"/>
    <mergeCell ref="I6:I10"/>
    <mergeCell ref="P6:P10"/>
    <mergeCell ref="N6:N10"/>
    <mergeCell ref="O6:O10"/>
    <mergeCell ref="A44:C44"/>
    <mergeCell ref="J6:J10"/>
    <mergeCell ref="K6:K10"/>
    <mergeCell ref="L6:L10"/>
    <mergeCell ref="M6:M10"/>
    <mergeCell ref="A12:C12"/>
    <mergeCell ref="A13:C13"/>
    <mergeCell ref="A20:C20"/>
    <mergeCell ref="A30:C30"/>
    <mergeCell ref="A14:C14"/>
    <mergeCell ref="A15:C15"/>
    <mergeCell ref="A52:C52"/>
    <mergeCell ref="A69:C69"/>
    <mergeCell ref="A88:C88"/>
    <mergeCell ref="A103:C103"/>
    <mergeCell ref="A119:C119"/>
    <mergeCell ref="A58:C58"/>
    <mergeCell ref="A106:C106"/>
    <mergeCell ref="A178:P178"/>
    <mergeCell ref="A180:P180"/>
    <mergeCell ref="A134:C134"/>
    <mergeCell ref="A146:C146"/>
    <mergeCell ref="A164:C164"/>
    <mergeCell ref="A169:C169"/>
    <mergeCell ref="A174:C174"/>
    <mergeCell ref="A177:P177"/>
    <mergeCell ref="A153:C153"/>
  </mergeCells>
  <printOptions horizontalCentered="1"/>
  <pageMargins left="0.70866141732283472" right="0.70866141732283472" top="0.98425196850393704" bottom="0.98425196850393704" header="0.31496062992125984" footer="0.31496062992125984"/>
  <pageSetup scale="60" orientation="portrait" r:id="rId1"/>
  <ignoredErrors>
    <ignoredError sqref="E169 G16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10</vt:lpstr>
      <vt:lpstr>'10'!Títulos_a_imprimir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QUINTERO</dc:creator>
  <cp:lastModifiedBy>YASMIN QUINTERO</cp:lastModifiedBy>
  <cp:lastPrinted>2026-07-13T15:08:24Z</cp:lastPrinted>
  <dcterms:created xsi:type="dcterms:W3CDTF">2025-09-24T20:44:55Z</dcterms:created>
  <dcterms:modified xsi:type="dcterms:W3CDTF">2026-07-14T18:19:41Z</dcterms:modified>
</cp:coreProperties>
</file>